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DEDC828E-8581-42BD-8509-10F6CDCE5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 " sheetId="14" r:id="rId8"/>
    <sheet name="１２月" sheetId="15" r:id="rId9"/>
    <sheet name="１月 " sheetId="16" r:id="rId10"/>
    <sheet name="２月 " sheetId="17" r:id="rId11"/>
    <sheet name="３月 " sheetId="18" r:id="rId12"/>
    <sheet name="Sheet1" sheetId="13" r:id="rId13"/>
  </sheets>
  <externalReferences>
    <externalReference r:id="rId14"/>
  </externalReferences>
  <definedNames>
    <definedName name="_xlnm.Print_Area" localSheetId="6">'１０月'!$A$1:$AH$60</definedName>
    <definedName name="_xlnm.Print_Area" localSheetId="7">'１１月 '!$A$1:$AH$60</definedName>
    <definedName name="_xlnm.Print_Area" localSheetId="8">'１２月'!$A$1:$AH$60</definedName>
    <definedName name="_xlnm.Print_Area" localSheetId="9">'１月 '!$A$1:$AH$60</definedName>
    <definedName name="_xlnm.Print_Area" localSheetId="10">'２月 '!$A$1:$AH$60</definedName>
    <definedName name="_xlnm.Print_Area" localSheetId="11">'３月 '!$A$1:$AH$60</definedName>
    <definedName name="_xlnm.Print_Area" localSheetId="0">'４月'!$A$1:$AH$60</definedName>
    <definedName name="_xlnm.Print_Area" localSheetId="1">'５月'!$A$1:$AH$60</definedName>
    <definedName name="_xlnm.Print_Area" localSheetId="2">'６月'!$A$1:$AH$60</definedName>
    <definedName name="_xlnm.Print_Area" localSheetId="3">'７月'!$A$1:$AH$60</definedName>
    <definedName name="_xlnm.Print_Area" localSheetId="4">'８月'!$A$1:$AH$60</definedName>
    <definedName name="_xlnm.Print_Area" localSheetId="5">'９月'!$A$1:$AH$60</definedName>
    <definedName name="_xlnm.Print_Area" localSheetId="12">Sheet1!$A$1:$O$19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4" l="1"/>
  <c r="B2" i="7"/>
  <c r="B2" i="6"/>
  <c r="B2" i="5"/>
  <c r="B2" i="4"/>
  <c r="B2" i="3"/>
  <c r="B2" i="2"/>
  <c r="B2" i="1"/>
  <c r="O15" i="13"/>
  <c r="O14" i="13"/>
  <c r="O13" i="13"/>
  <c r="O10" i="13"/>
  <c r="O9" i="13"/>
  <c r="O8" i="13"/>
  <c r="BQ68" i="18"/>
  <c r="BQ67" i="18"/>
  <c r="BQ66" i="18"/>
  <c r="BQ62" i="18"/>
  <c r="BQ61" i="18"/>
  <c r="BQ60" i="18"/>
  <c r="BQ60" i="16"/>
  <c r="N10" i="13"/>
  <c r="N9" i="13"/>
  <c r="N8" i="13"/>
  <c r="BQ62" i="17"/>
  <c r="AL8" i="17"/>
  <c r="AK8" i="17"/>
  <c r="AL7" i="17"/>
  <c r="AM7" i="17" s="1"/>
  <c r="AN7" i="17" l="1"/>
  <c r="AM8" i="17"/>
  <c r="BQ61" i="17"/>
  <c r="BQ60" i="17"/>
  <c r="AK60" i="17"/>
  <c r="AK61" i="17"/>
  <c r="AN61" i="17"/>
  <c r="M15" i="13"/>
  <c r="M14" i="13"/>
  <c r="M13" i="13"/>
  <c r="M10" i="13"/>
  <c r="M9" i="13"/>
  <c r="M8" i="13"/>
  <c r="BQ68" i="16"/>
  <c r="BQ67" i="16"/>
  <c r="BQ66" i="16"/>
  <c r="BQ62" i="16"/>
  <c r="BQ61" i="16"/>
  <c r="L15" i="13"/>
  <c r="L14" i="13"/>
  <c r="L13" i="13"/>
  <c r="L10" i="13"/>
  <c r="L9" i="13"/>
  <c r="L8" i="13"/>
  <c r="BQ68" i="15"/>
  <c r="BQ67" i="15"/>
  <c r="BQ66" i="15"/>
  <c r="BQ62" i="15"/>
  <c r="BQ61" i="15"/>
  <c r="BQ60" i="15"/>
  <c r="BQ68" i="14"/>
  <c r="K15" i="13"/>
  <c r="K14" i="13"/>
  <c r="K13" i="13"/>
  <c r="BQ66" i="14"/>
  <c r="BQ66" i="6"/>
  <c r="BQ69" i="7"/>
  <c r="BQ68" i="7"/>
  <c r="BQ67" i="7"/>
  <c r="BQ66" i="7"/>
  <c r="BQ62" i="7"/>
  <c r="BQ61" i="7"/>
  <c r="BQ60" i="7"/>
  <c r="BP61" i="7"/>
  <c r="BQ69" i="18"/>
  <c r="BP69" i="18"/>
  <c r="BP68" i="18"/>
  <c r="BC67" i="18"/>
  <c r="BP63" i="18"/>
  <c r="BP62" i="18"/>
  <c r="AO61" i="18"/>
  <c r="AP60" i="18"/>
  <c r="AJ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BP56" i="18" s="1"/>
  <c r="AJ56" i="18"/>
  <c r="AH56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H55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H54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H53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BP52" i="18" s="1"/>
  <c r="AK52" i="18"/>
  <c r="AJ52" i="18"/>
  <c r="AH52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BP51" i="18" s="1"/>
  <c r="AJ51" i="18"/>
  <c r="AH51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H50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H49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H48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BP47" i="18" s="1"/>
  <c r="AK47" i="18"/>
  <c r="AJ47" i="18"/>
  <c r="AH47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H46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H45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H44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H43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H42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H41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BP40" i="18" s="1"/>
  <c r="AN40" i="18"/>
  <c r="AM40" i="18"/>
  <c r="AL40" i="18"/>
  <c r="AK40" i="18"/>
  <c r="AJ40" i="18"/>
  <c r="AH40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H39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H38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H37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BP36" i="18" s="1"/>
  <c r="AP36" i="18"/>
  <c r="AO36" i="18"/>
  <c r="AN36" i="18"/>
  <c r="AM36" i="18"/>
  <c r="AL36" i="18"/>
  <c r="AK36" i="18"/>
  <c r="AJ36" i="18"/>
  <c r="AH36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H35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H34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H33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H32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BP31" i="18" s="1"/>
  <c r="AQ31" i="18"/>
  <c r="AP31" i="18"/>
  <c r="AO31" i="18"/>
  <c r="AN31" i="18"/>
  <c r="AM31" i="18"/>
  <c r="AL31" i="18"/>
  <c r="AK31" i="18"/>
  <c r="AJ31" i="18"/>
  <c r="AH31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BP30" i="18" s="1"/>
  <c r="AJ30" i="18"/>
  <c r="AH30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H29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BP28" i="18" s="1"/>
  <c r="AQ28" i="18"/>
  <c r="AP28" i="18"/>
  <c r="AO28" i="18"/>
  <c r="AN28" i="18"/>
  <c r="AM28" i="18"/>
  <c r="AL28" i="18"/>
  <c r="AK28" i="18"/>
  <c r="AJ28" i="18"/>
  <c r="AH28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H27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BP26" i="18" s="1"/>
  <c r="AL26" i="18"/>
  <c r="AK26" i="18"/>
  <c r="AJ26" i="18"/>
  <c r="AH26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H25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H24" i="18"/>
  <c r="BO23" i="18"/>
  <c r="BN23" i="18"/>
  <c r="BM23" i="18"/>
  <c r="BL23" i="18"/>
  <c r="BK23" i="18"/>
  <c r="BJ23" i="18"/>
  <c r="BI23" i="18"/>
  <c r="BH23" i="18"/>
  <c r="BG23" i="18"/>
  <c r="BF23" i="18"/>
  <c r="BE23" i="18"/>
  <c r="BE67" i="18" s="1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H23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BP22" i="18" s="1"/>
  <c r="AP22" i="18"/>
  <c r="AO22" i="18"/>
  <c r="AN22" i="18"/>
  <c r="AM22" i="18"/>
  <c r="AL22" i="18"/>
  <c r="AK22" i="18"/>
  <c r="AJ22" i="18"/>
  <c r="AH22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H21" i="18"/>
  <c r="BO20" i="18"/>
  <c r="BN20" i="18"/>
  <c r="BM20" i="18"/>
  <c r="BL20" i="18"/>
  <c r="BK20" i="18"/>
  <c r="BJ20" i="18"/>
  <c r="BI20" i="18"/>
  <c r="BI67" i="18" s="1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BP20" i="18" s="1"/>
  <c r="AJ20" i="18"/>
  <c r="AH20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H19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H18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H17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BP16" i="18" s="1"/>
  <c r="AM16" i="18"/>
  <c r="AL16" i="18"/>
  <c r="AK16" i="18"/>
  <c r="AJ16" i="18"/>
  <c r="AH16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BP15" i="18" s="1"/>
  <c r="AJ15" i="18"/>
  <c r="AH15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H14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H13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D57" i="18" s="1"/>
  <c r="BC12" i="18"/>
  <c r="BC57" i="18" s="1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H12" i="18"/>
  <c r="BO11" i="18"/>
  <c r="BN11" i="18"/>
  <c r="BM11" i="18"/>
  <c r="BL11" i="18"/>
  <c r="BL67" i="18" s="1"/>
  <c r="BK11" i="18"/>
  <c r="BJ11" i="18"/>
  <c r="BJ67" i="18" s="1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S67" i="18" s="1"/>
  <c r="AR11" i="18"/>
  <c r="AQ11" i="18"/>
  <c r="AP11" i="18"/>
  <c r="AO11" i="18"/>
  <c r="AN11" i="18"/>
  <c r="AM11" i="18"/>
  <c r="AL11" i="18"/>
  <c r="BP11" i="18" s="1"/>
  <c r="AK11" i="18"/>
  <c r="AJ11" i="18"/>
  <c r="AH11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H10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H9" i="18"/>
  <c r="AK8" i="18"/>
  <c r="AJ8" i="18"/>
  <c r="C8" i="18"/>
  <c r="AL7" i="18"/>
  <c r="AK7" i="18"/>
  <c r="AJ7" i="18"/>
  <c r="D7" i="18"/>
  <c r="AK5" i="18"/>
  <c r="AJ5" i="18"/>
  <c r="C5" i="18"/>
  <c r="AK4" i="18"/>
  <c r="AJ4" i="18"/>
  <c r="AJ2" i="18"/>
  <c r="B2" i="18"/>
  <c r="BQ69" i="17"/>
  <c r="BP69" i="17"/>
  <c r="BP68" i="17"/>
  <c r="BP63" i="17"/>
  <c r="BP62" i="17"/>
  <c r="AJ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H56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H55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H54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H53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BP52" i="17" s="1"/>
  <c r="AN52" i="17"/>
  <c r="AM52" i="17"/>
  <c r="AL52" i="17"/>
  <c r="AK52" i="17"/>
  <c r="AJ52" i="17"/>
  <c r="AH52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BP51" i="17" s="1"/>
  <c r="AJ51" i="17"/>
  <c r="AH51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H50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H49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H48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L57" i="17" s="1"/>
  <c r="AK47" i="17"/>
  <c r="BP47" i="17" s="1"/>
  <c r="AJ47" i="17"/>
  <c r="AH47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H46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BP45" i="17" s="1"/>
  <c r="AQ45" i="17"/>
  <c r="AP45" i="17"/>
  <c r="AO45" i="17"/>
  <c r="AN45" i="17"/>
  <c r="AM45" i="17"/>
  <c r="AL45" i="17"/>
  <c r="AK45" i="17"/>
  <c r="AJ45" i="17"/>
  <c r="AH45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BP44" i="17" s="1"/>
  <c r="AO44" i="17"/>
  <c r="AN44" i="17"/>
  <c r="AM44" i="17"/>
  <c r="AL44" i="17"/>
  <c r="AK44" i="17"/>
  <c r="AJ44" i="17"/>
  <c r="AH44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H43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H42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H41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BP40" i="17" s="1"/>
  <c r="AP40" i="17"/>
  <c r="AO40" i="17"/>
  <c r="AN40" i="17"/>
  <c r="AM40" i="17"/>
  <c r="AL40" i="17"/>
  <c r="AK40" i="17"/>
  <c r="AJ40" i="17"/>
  <c r="AH40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BP39" i="17" s="1"/>
  <c r="AN39" i="17"/>
  <c r="AM39" i="17"/>
  <c r="AL39" i="17"/>
  <c r="AK39" i="17"/>
  <c r="AJ39" i="17"/>
  <c r="AH39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BP38" i="17" s="1"/>
  <c r="AL38" i="17"/>
  <c r="AK38" i="17"/>
  <c r="AJ38" i="17"/>
  <c r="AH38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H37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H36" i="17"/>
  <c r="BO35" i="17"/>
  <c r="BN35" i="17"/>
  <c r="BM35" i="17"/>
  <c r="BL35" i="17"/>
  <c r="BK35" i="17"/>
  <c r="BJ35" i="17"/>
  <c r="BI35" i="17"/>
  <c r="BH35" i="17"/>
  <c r="BG35" i="17"/>
  <c r="BF35" i="17"/>
  <c r="BE35" i="17"/>
  <c r="BE60" i="17" s="1"/>
  <c r="BD35" i="17"/>
  <c r="BC35" i="17"/>
  <c r="BC60" i="17" s="1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BP35" i="17" s="1"/>
  <c r="AP35" i="17"/>
  <c r="AO35" i="17"/>
  <c r="AN35" i="17"/>
  <c r="AM35" i="17"/>
  <c r="AL35" i="17"/>
  <c r="AK35" i="17"/>
  <c r="AJ35" i="17"/>
  <c r="AH35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BP34" i="17" s="1"/>
  <c r="AN34" i="17"/>
  <c r="AM34" i="17"/>
  <c r="AL34" i="17"/>
  <c r="AK34" i="17"/>
  <c r="AJ34" i="17"/>
  <c r="AH34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BP33" i="17" s="1"/>
  <c r="AL33" i="17"/>
  <c r="AK33" i="17"/>
  <c r="AJ33" i="17"/>
  <c r="AH33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BP32" i="17" s="1"/>
  <c r="AJ32" i="17"/>
  <c r="AH32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H31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H30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H29" i="17"/>
  <c r="BO28" i="17"/>
  <c r="BN28" i="17"/>
  <c r="BM28" i="17"/>
  <c r="BL28" i="17"/>
  <c r="BK28" i="17"/>
  <c r="BJ28" i="17"/>
  <c r="BI28" i="17"/>
  <c r="BI61" i="17" s="1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BP28" i="17" s="1"/>
  <c r="AJ28" i="17"/>
  <c r="AH28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H27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H26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H25" i="17"/>
  <c r="BO24" i="17"/>
  <c r="BN24" i="17"/>
  <c r="BM24" i="17"/>
  <c r="BL24" i="17"/>
  <c r="BK24" i="17"/>
  <c r="BK61" i="17" s="1"/>
  <c r="BJ24" i="17"/>
  <c r="BJ61" i="17" s="1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H24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H23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H22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BP21" i="17" s="1"/>
  <c r="AP21" i="17"/>
  <c r="AO21" i="17"/>
  <c r="AN21" i="17"/>
  <c r="AM21" i="17"/>
  <c r="AL21" i="17"/>
  <c r="AK21" i="17"/>
  <c r="AJ21" i="17"/>
  <c r="AH21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H20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H19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H18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H17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BP16" i="17" s="1"/>
  <c r="AN16" i="17"/>
  <c r="AM16" i="17"/>
  <c r="AL16" i="17"/>
  <c r="AK16" i="17"/>
  <c r="AJ16" i="17"/>
  <c r="AH16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H15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Z61" i="17" s="1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BP14" i="17" s="1"/>
  <c r="AJ14" i="17"/>
  <c r="AH14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H13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H12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BP11" i="17" s="1"/>
  <c r="AN11" i="17"/>
  <c r="AM11" i="17"/>
  <c r="AL11" i="17"/>
  <c r="AK11" i="17"/>
  <c r="AJ11" i="17"/>
  <c r="AH11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BA61" i="17" s="1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BP10" i="17" s="1"/>
  <c r="AJ10" i="17"/>
  <c r="AH10" i="17"/>
  <c r="BO9" i="17"/>
  <c r="BN9" i="17"/>
  <c r="BM9" i="17"/>
  <c r="BL9" i="17"/>
  <c r="BK9" i="17"/>
  <c r="BJ9" i="17"/>
  <c r="BI9" i="17"/>
  <c r="BH9" i="17"/>
  <c r="BG9" i="17"/>
  <c r="BG57" i="17" s="1"/>
  <c r="BF9" i="17"/>
  <c r="BF61" i="17" s="1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H9" i="17"/>
  <c r="BO8" i="17"/>
  <c r="BN8" i="17"/>
  <c r="AJ8" i="17"/>
  <c r="D8" i="17"/>
  <c r="C8" i="17"/>
  <c r="BO7" i="17"/>
  <c r="BN7" i="17"/>
  <c r="AJ7" i="17"/>
  <c r="D7" i="17"/>
  <c r="AK5" i="17"/>
  <c r="AJ5" i="17"/>
  <c r="C5" i="17"/>
  <c r="AK4" i="17"/>
  <c r="AJ4" i="17"/>
  <c r="AJ2" i="17"/>
  <c r="B2" i="17"/>
  <c r="BQ69" i="16"/>
  <c r="BP69" i="16"/>
  <c r="BP68" i="16"/>
  <c r="AS67" i="16"/>
  <c r="BP63" i="16"/>
  <c r="BP62" i="16"/>
  <c r="BO61" i="16"/>
  <c r="BN61" i="16"/>
  <c r="AJ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O56" i="16"/>
  <c r="BN56" i="16"/>
  <c r="BM56" i="16"/>
  <c r="BL56" i="16"/>
  <c r="BK56" i="16"/>
  <c r="BJ56" i="16"/>
  <c r="BI56" i="16"/>
  <c r="BH56" i="16"/>
  <c r="BG56" i="16"/>
  <c r="BF56" i="16"/>
  <c r="BE56" i="16"/>
  <c r="BD56" i="16"/>
  <c r="BC56" i="16"/>
  <c r="BB56" i="16"/>
  <c r="BA56" i="16"/>
  <c r="AZ56" i="16"/>
  <c r="AY56" i="16"/>
  <c r="AX56" i="16"/>
  <c r="AW56" i="16"/>
  <c r="AV56" i="16"/>
  <c r="AU56" i="16"/>
  <c r="AT56" i="16"/>
  <c r="AS56" i="16"/>
  <c r="AR56" i="16"/>
  <c r="AQ56" i="16"/>
  <c r="AP56" i="16"/>
  <c r="AO56" i="16"/>
  <c r="AN56" i="16"/>
  <c r="AM56" i="16"/>
  <c r="AL56" i="16"/>
  <c r="AK56" i="16"/>
  <c r="AJ56" i="16"/>
  <c r="AH56" i="16"/>
  <c r="BO55" i="16"/>
  <c r="BN55" i="16"/>
  <c r="BM55" i="16"/>
  <c r="BL55" i="16"/>
  <c r="BK55" i="16"/>
  <c r="BJ55" i="16"/>
  <c r="BI55" i="16"/>
  <c r="BH55" i="16"/>
  <c r="BG55" i="16"/>
  <c r="BF55" i="16"/>
  <c r="BE55" i="16"/>
  <c r="BD55" i="16"/>
  <c r="BC55" i="16"/>
  <c r="BB55" i="16"/>
  <c r="BA55" i="16"/>
  <c r="AZ55" i="16"/>
  <c r="AY55" i="16"/>
  <c r="AX55" i="16"/>
  <c r="AW55" i="16"/>
  <c r="AV55" i="16"/>
  <c r="AU55" i="16"/>
  <c r="AT55" i="16"/>
  <c r="AS55" i="16"/>
  <c r="AR55" i="16"/>
  <c r="BP55" i="16" s="1"/>
  <c r="AQ55" i="16"/>
  <c r="AP55" i="16"/>
  <c r="AO55" i="16"/>
  <c r="AN55" i="16"/>
  <c r="AM55" i="16"/>
  <c r="AL55" i="16"/>
  <c r="AK55" i="16"/>
  <c r="AJ55" i="16"/>
  <c r="AH55" i="16"/>
  <c r="BO54" i="16"/>
  <c r="BN54" i="16"/>
  <c r="BM54" i="16"/>
  <c r="BL54" i="16"/>
  <c r="BK54" i="16"/>
  <c r="BJ54" i="16"/>
  <c r="BI54" i="16"/>
  <c r="BH54" i="16"/>
  <c r="BG54" i="16"/>
  <c r="BF54" i="16"/>
  <c r="BE54" i="16"/>
  <c r="BD54" i="16"/>
  <c r="BC54" i="16"/>
  <c r="BB54" i="16"/>
  <c r="BA54" i="16"/>
  <c r="AZ54" i="16"/>
  <c r="AY54" i="16"/>
  <c r="AX54" i="16"/>
  <c r="AW54" i="16"/>
  <c r="AV54" i="16"/>
  <c r="AU54" i="16"/>
  <c r="AT54" i="16"/>
  <c r="AS54" i="16"/>
  <c r="AR54" i="16"/>
  <c r="AQ54" i="16"/>
  <c r="AP54" i="16"/>
  <c r="BP54" i="16" s="1"/>
  <c r="AO54" i="16"/>
  <c r="AN54" i="16"/>
  <c r="AM54" i="16"/>
  <c r="AL54" i="16"/>
  <c r="AK54" i="16"/>
  <c r="AJ54" i="16"/>
  <c r="AH54" i="16"/>
  <c r="BO53" i="16"/>
  <c r="BN53" i="16"/>
  <c r="BM53" i="16"/>
  <c r="BL53" i="16"/>
  <c r="BK53" i="16"/>
  <c r="BJ53" i="16"/>
  <c r="BI53" i="16"/>
  <c r="BH53" i="16"/>
  <c r="BG53" i="16"/>
  <c r="BF53" i="16"/>
  <c r="BE53" i="16"/>
  <c r="BD53" i="16"/>
  <c r="BC53" i="16"/>
  <c r="BB53" i="16"/>
  <c r="BA53" i="16"/>
  <c r="AZ53" i="16"/>
  <c r="AY53" i="16"/>
  <c r="AX53" i="16"/>
  <c r="AW53" i="16"/>
  <c r="AV53" i="16"/>
  <c r="AU53" i="16"/>
  <c r="AT53" i="16"/>
  <c r="AS53" i="16"/>
  <c r="AR53" i="16"/>
  <c r="AQ53" i="16"/>
  <c r="AP53" i="16"/>
  <c r="AO53" i="16"/>
  <c r="AN53" i="16"/>
  <c r="AM53" i="16"/>
  <c r="AL53" i="16"/>
  <c r="AK53" i="16"/>
  <c r="AJ53" i="16"/>
  <c r="AH53" i="16"/>
  <c r="BO52" i="16"/>
  <c r="BN52" i="16"/>
  <c r="BM52" i="16"/>
  <c r="BL52" i="16"/>
  <c r="BK52" i="16"/>
  <c r="BJ52" i="16"/>
  <c r="BI52" i="16"/>
  <c r="BH52" i="16"/>
  <c r="BG52" i="16"/>
  <c r="BF52" i="16"/>
  <c r="BE52" i="16"/>
  <c r="BD52" i="16"/>
  <c r="BC52" i="16"/>
  <c r="BB52" i="16"/>
  <c r="BA52" i="16"/>
  <c r="AZ52" i="16"/>
  <c r="AY52" i="16"/>
  <c r="AX52" i="16"/>
  <c r="AW52" i="16"/>
  <c r="AV52" i="16"/>
  <c r="AU52" i="16"/>
  <c r="AT52" i="16"/>
  <c r="AS52" i="16"/>
  <c r="AR52" i="16"/>
  <c r="AQ52" i="16"/>
  <c r="AP52" i="16"/>
  <c r="AO52" i="16"/>
  <c r="AN52" i="16"/>
  <c r="AM52" i="16"/>
  <c r="AL52" i="16"/>
  <c r="AK52" i="16"/>
  <c r="AJ52" i="16"/>
  <c r="AH52" i="16"/>
  <c r="BO51" i="16"/>
  <c r="BN51" i="16"/>
  <c r="BM51" i="16"/>
  <c r="BL51" i="16"/>
  <c r="BK51" i="16"/>
  <c r="BJ51" i="16"/>
  <c r="BI51" i="16"/>
  <c r="BH51" i="16"/>
  <c r="BG51" i="16"/>
  <c r="BF51" i="16"/>
  <c r="BE51" i="16"/>
  <c r="BD51" i="16"/>
  <c r="BC51" i="16"/>
  <c r="BB51" i="16"/>
  <c r="BA51" i="16"/>
  <c r="AZ51" i="16"/>
  <c r="AY51" i="16"/>
  <c r="AX51" i="16"/>
  <c r="AW51" i="16"/>
  <c r="AV51" i="16"/>
  <c r="AU51" i="16"/>
  <c r="AT51" i="16"/>
  <c r="AS51" i="16"/>
  <c r="AR51" i="16"/>
  <c r="AQ51" i="16"/>
  <c r="AP51" i="16"/>
  <c r="AO51" i="16"/>
  <c r="AN51" i="16"/>
  <c r="AM51" i="16"/>
  <c r="AL51" i="16"/>
  <c r="AK51" i="16"/>
  <c r="AJ51" i="16"/>
  <c r="AH51" i="16"/>
  <c r="BO50" i="16"/>
  <c r="BN50" i="16"/>
  <c r="BM50" i="16"/>
  <c r="BL50" i="16"/>
  <c r="BK50" i="16"/>
  <c r="BJ50" i="16"/>
  <c r="BI50" i="16"/>
  <c r="BH50" i="16"/>
  <c r="BG50" i="16"/>
  <c r="BF50" i="16"/>
  <c r="BE50" i="16"/>
  <c r="BD50" i="16"/>
  <c r="BC50" i="16"/>
  <c r="BB50" i="16"/>
  <c r="BA50" i="16"/>
  <c r="AZ50" i="16"/>
  <c r="AY50" i="16"/>
  <c r="AX50" i="16"/>
  <c r="AW50" i="16"/>
  <c r="AV50" i="16"/>
  <c r="AU50" i="16"/>
  <c r="AT50" i="16"/>
  <c r="AS50" i="16"/>
  <c r="AR50" i="16"/>
  <c r="AQ50" i="16"/>
  <c r="BP50" i="16" s="1"/>
  <c r="AP50" i="16"/>
  <c r="AO50" i="16"/>
  <c r="AN50" i="16"/>
  <c r="AM50" i="16"/>
  <c r="AL50" i="16"/>
  <c r="AK50" i="16"/>
  <c r="AJ50" i="16"/>
  <c r="AH50" i="16"/>
  <c r="BO49" i="16"/>
  <c r="BN49" i="16"/>
  <c r="BM49" i="16"/>
  <c r="BL49" i="16"/>
  <c r="BK49" i="16"/>
  <c r="BJ49" i="16"/>
  <c r="BI49" i="16"/>
  <c r="BH49" i="16"/>
  <c r="BG49" i="16"/>
  <c r="BF49" i="16"/>
  <c r="BE49" i="16"/>
  <c r="BD49" i="16"/>
  <c r="BC49" i="16"/>
  <c r="BB49" i="16"/>
  <c r="BA49" i="16"/>
  <c r="AZ49" i="16"/>
  <c r="AY49" i="16"/>
  <c r="AX49" i="16"/>
  <c r="AW49" i="16"/>
  <c r="AV49" i="16"/>
  <c r="AU49" i="16"/>
  <c r="AT49" i="16"/>
  <c r="AS49" i="16"/>
  <c r="AR49" i="16"/>
  <c r="AQ49" i="16"/>
  <c r="AP49" i="16"/>
  <c r="AO49" i="16"/>
  <c r="BP49" i="16" s="1"/>
  <c r="AN49" i="16"/>
  <c r="AM49" i="16"/>
  <c r="AL49" i="16"/>
  <c r="AK49" i="16"/>
  <c r="AJ49" i="16"/>
  <c r="AH49" i="16"/>
  <c r="BO48" i="16"/>
  <c r="BN48" i="16"/>
  <c r="BM48" i="16"/>
  <c r="BL48" i="16"/>
  <c r="BK48" i="16"/>
  <c r="BJ48" i="16"/>
  <c r="BI48" i="16"/>
  <c r="BH48" i="16"/>
  <c r="BG48" i="16"/>
  <c r="BF48" i="16"/>
  <c r="BE48" i="16"/>
  <c r="BD48" i="16"/>
  <c r="BC48" i="16"/>
  <c r="BB48" i="16"/>
  <c r="BA48" i="16"/>
  <c r="AZ48" i="16"/>
  <c r="AY48" i="16"/>
  <c r="AX48" i="16"/>
  <c r="AW48" i="16"/>
  <c r="AV48" i="16"/>
  <c r="AU48" i="16"/>
  <c r="AT48" i="16"/>
  <c r="AS48" i="16"/>
  <c r="AR48" i="16"/>
  <c r="AQ48" i="16"/>
  <c r="AP48" i="16"/>
  <c r="AO48" i="16"/>
  <c r="AN48" i="16"/>
  <c r="AM48" i="16"/>
  <c r="BP48" i="16" s="1"/>
  <c r="AL48" i="16"/>
  <c r="AK48" i="16"/>
  <c r="AJ48" i="16"/>
  <c r="AH48" i="16"/>
  <c r="BO47" i="16"/>
  <c r="BN47" i="16"/>
  <c r="BM47" i="16"/>
  <c r="BL47" i="16"/>
  <c r="BK47" i="16"/>
  <c r="BJ47" i="16"/>
  <c r="BI47" i="16"/>
  <c r="BH47" i="16"/>
  <c r="BG47" i="16"/>
  <c r="BF47" i="16"/>
  <c r="BE47" i="16"/>
  <c r="BD47" i="16"/>
  <c r="BC47" i="16"/>
  <c r="BB47" i="16"/>
  <c r="BA47" i="16"/>
  <c r="AZ47" i="16"/>
  <c r="AY47" i="16"/>
  <c r="AX47" i="16"/>
  <c r="AW47" i="16"/>
  <c r="AV47" i="16"/>
  <c r="AU47" i="16"/>
  <c r="AT47" i="16"/>
  <c r="AS47" i="16"/>
  <c r="AR47" i="16"/>
  <c r="AQ47" i="16"/>
  <c r="AP47" i="16"/>
  <c r="AO47" i="16"/>
  <c r="AN47" i="16"/>
  <c r="AM47" i="16"/>
  <c r="AL47" i="16"/>
  <c r="AK47" i="16"/>
  <c r="AJ47" i="16"/>
  <c r="AH47" i="16"/>
  <c r="BO46" i="16"/>
  <c r="BN46" i="16"/>
  <c r="BM46" i="16"/>
  <c r="BL46" i="16"/>
  <c r="BK46" i="16"/>
  <c r="BJ46" i="16"/>
  <c r="BI46" i="16"/>
  <c r="BH46" i="16"/>
  <c r="BG46" i="16"/>
  <c r="BF46" i="16"/>
  <c r="BE46" i="16"/>
  <c r="BD46" i="16"/>
  <c r="BC46" i="16"/>
  <c r="BB46" i="16"/>
  <c r="BA46" i="16"/>
  <c r="AZ46" i="16"/>
  <c r="AY46" i="16"/>
  <c r="AX46" i="16"/>
  <c r="AW46" i="16"/>
  <c r="AV46" i="16"/>
  <c r="AU46" i="16"/>
  <c r="AT46" i="16"/>
  <c r="AS46" i="16"/>
  <c r="AR46" i="16"/>
  <c r="AQ46" i="16"/>
  <c r="AP46" i="16"/>
  <c r="AO46" i="16"/>
  <c r="AN46" i="16"/>
  <c r="AM46" i="16"/>
  <c r="AL46" i="16"/>
  <c r="AK46" i="16"/>
  <c r="AJ46" i="16"/>
  <c r="AH46" i="16"/>
  <c r="BO45" i="16"/>
  <c r="BN45" i="16"/>
  <c r="BM45" i="16"/>
  <c r="BL45" i="16"/>
  <c r="BK45" i="16"/>
  <c r="BJ45" i="16"/>
  <c r="BI45" i="16"/>
  <c r="BH45" i="16"/>
  <c r="BG45" i="16"/>
  <c r="BF45" i="16"/>
  <c r="BE45" i="16"/>
  <c r="BD45" i="16"/>
  <c r="BC45" i="16"/>
  <c r="BB45" i="16"/>
  <c r="BA45" i="16"/>
  <c r="AZ45" i="16"/>
  <c r="AY45" i="16"/>
  <c r="AX45" i="16"/>
  <c r="AW45" i="16"/>
  <c r="AV45" i="16"/>
  <c r="AU45" i="16"/>
  <c r="AT45" i="16"/>
  <c r="AS45" i="16"/>
  <c r="AR45" i="16"/>
  <c r="AQ45" i="16"/>
  <c r="BP45" i="16" s="1"/>
  <c r="AP45" i="16"/>
  <c r="AO45" i="16"/>
  <c r="AN45" i="16"/>
  <c r="AM45" i="16"/>
  <c r="AL45" i="16"/>
  <c r="AK45" i="16"/>
  <c r="AJ45" i="16"/>
  <c r="AH45" i="16"/>
  <c r="BO44" i="16"/>
  <c r="BN44" i="16"/>
  <c r="BM44" i="16"/>
  <c r="BL44" i="16"/>
  <c r="BK44" i="16"/>
  <c r="BJ44" i="16"/>
  <c r="BI44" i="16"/>
  <c r="BH44" i="16"/>
  <c r="BG44" i="16"/>
  <c r="BF44" i="16"/>
  <c r="BE44" i="16"/>
  <c r="BD44" i="16"/>
  <c r="BC44" i="16"/>
  <c r="BB44" i="16"/>
  <c r="BA44" i="16"/>
  <c r="AZ44" i="16"/>
  <c r="AY44" i="16"/>
  <c r="AX44" i="16"/>
  <c r="AW44" i="16"/>
  <c r="AV44" i="16"/>
  <c r="AU44" i="16"/>
  <c r="AT44" i="16"/>
  <c r="AS44" i="16"/>
  <c r="AR44" i="16"/>
  <c r="AQ44" i="16"/>
  <c r="AP44" i="16"/>
  <c r="AO44" i="16"/>
  <c r="BP44" i="16" s="1"/>
  <c r="AN44" i="16"/>
  <c r="AM44" i="16"/>
  <c r="AL44" i="16"/>
  <c r="AK44" i="16"/>
  <c r="AJ44" i="16"/>
  <c r="AH44" i="16"/>
  <c r="BO43" i="16"/>
  <c r="BN43" i="16"/>
  <c r="BM43" i="16"/>
  <c r="BL43" i="16"/>
  <c r="BK43" i="16"/>
  <c r="BJ43" i="16"/>
  <c r="BI43" i="16"/>
  <c r="BH43" i="16"/>
  <c r="BG43" i="16"/>
  <c r="BF43" i="16"/>
  <c r="BE43" i="16"/>
  <c r="BD43" i="16"/>
  <c r="BC43" i="16"/>
  <c r="BB43" i="16"/>
  <c r="BA43" i="16"/>
  <c r="AZ43" i="16"/>
  <c r="AY43" i="16"/>
  <c r="AX43" i="16"/>
  <c r="AW43" i="16"/>
  <c r="AV43" i="16"/>
  <c r="AU43" i="16"/>
  <c r="AT43" i="16"/>
  <c r="AS43" i="16"/>
  <c r="AR43" i="16"/>
  <c r="AQ43" i="16"/>
  <c r="AP43" i="16"/>
  <c r="AO43" i="16"/>
  <c r="AN43" i="16"/>
  <c r="AM43" i="16"/>
  <c r="BP43" i="16" s="1"/>
  <c r="AL43" i="16"/>
  <c r="AK43" i="16"/>
  <c r="AJ43" i="16"/>
  <c r="AH43" i="16"/>
  <c r="BO42" i="16"/>
  <c r="BN42" i="16"/>
  <c r="BM42" i="16"/>
  <c r="BL42" i="16"/>
  <c r="BK42" i="16"/>
  <c r="BJ42" i="16"/>
  <c r="BI42" i="16"/>
  <c r="BH42" i="16"/>
  <c r="BG42" i="16"/>
  <c r="BF42" i="16"/>
  <c r="BE42" i="16"/>
  <c r="BD42" i="16"/>
  <c r="BC42" i="16"/>
  <c r="BB42" i="16"/>
  <c r="BA42" i="16"/>
  <c r="AZ42" i="16"/>
  <c r="AY42" i="16"/>
  <c r="AX42" i="16"/>
  <c r="AW42" i="16"/>
  <c r="AV42" i="16"/>
  <c r="AU42" i="16"/>
  <c r="AT42" i="16"/>
  <c r="AS42" i="16"/>
  <c r="AR42" i="16"/>
  <c r="AQ42" i="16"/>
  <c r="AP42" i="16"/>
  <c r="AO42" i="16"/>
  <c r="AN42" i="16"/>
  <c r="AM42" i="16"/>
  <c r="AL42" i="16"/>
  <c r="AK42" i="16"/>
  <c r="BP42" i="16" s="1"/>
  <c r="AJ42" i="16"/>
  <c r="AH42" i="16"/>
  <c r="BO41" i="16"/>
  <c r="BN41" i="16"/>
  <c r="BM41" i="16"/>
  <c r="BL41" i="16"/>
  <c r="BK41" i="16"/>
  <c r="BJ41" i="16"/>
  <c r="BI41" i="16"/>
  <c r="BH41" i="16"/>
  <c r="BG41" i="16"/>
  <c r="BF41" i="16"/>
  <c r="BE41" i="16"/>
  <c r="BD41" i="16"/>
  <c r="BC41" i="16"/>
  <c r="BB41" i="16"/>
  <c r="BA41" i="16"/>
  <c r="AZ41" i="16"/>
  <c r="AY41" i="16"/>
  <c r="AX41" i="16"/>
  <c r="AW41" i="16"/>
  <c r="AV41" i="16"/>
  <c r="AU41" i="16"/>
  <c r="AT41" i="16"/>
  <c r="AS41" i="16"/>
  <c r="AR41" i="16"/>
  <c r="AQ41" i="16"/>
  <c r="AP41" i="16"/>
  <c r="AO41" i="16"/>
  <c r="AN41" i="16"/>
  <c r="AM41" i="16"/>
  <c r="AL41" i="16"/>
  <c r="AK41" i="16"/>
  <c r="AJ41" i="16"/>
  <c r="AH41" i="16"/>
  <c r="BO40" i="16"/>
  <c r="BN40" i="16"/>
  <c r="BM40" i="16"/>
  <c r="BL40" i="16"/>
  <c r="BK40" i="16"/>
  <c r="BJ40" i="16"/>
  <c r="BI40" i="16"/>
  <c r="BH40" i="16"/>
  <c r="BG40" i="16"/>
  <c r="BF40" i="16"/>
  <c r="BE40" i="16"/>
  <c r="BD40" i="16"/>
  <c r="BC40" i="16"/>
  <c r="BB40" i="16"/>
  <c r="BA40" i="16"/>
  <c r="AZ40" i="16"/>
  <c r="AY40" i="16"/>
  <c r="AX40" i="16"/>
  <c r="AW40" i="16"/>
  <c r="AV40" i="16"/>
  <c r="AU40" i="16"/>
  <c r="AT40" i="16"/>
  <c r="AS40" i="16"/>
  <c r="AR40" i="16"/>
  <c r="BP40" i="16" s="1"/>
  <c r="AQ40" i="16"/>
  <c r="AP40" i="16"/>
  <c r="AO40" i="16"/>
  <c r="AN40" i="16"/>
  <c r="AM40" i="16"/>
  <c r="AL40" i="16"/>
  <c r="AK40" i="16"/>
  <c r="AJ40" i="16"/>
  <c r="AH40" i="16"/>
  <c r="BO39" i="16"/>
  <c r="BN39" i="16"/>
  <c r="BM39" i="16"/>
  <c r="BL39" i="16"/>
  <c r="BK39" i="16"/>
  <c r="BJ39" i="16"/>
  <c r="BI39" i="16"/>
  <c r="BH39" i="16"/>
  <c r="BG39" i="16"/>
  <c r="BF39" i="16"/>
  <c r="BE39" i="16"/>
  <c r="BD39" i="16"/>
  <c r="BC39" i="16"/>
  <c r="BB39" i="16"/>
  <c r="BA39" i="16"/>
  <c r="AZ39" i="16"/>
  <c r="AY39" i="16"/>
  <c r="AX39" i="16"/>
  <c r="AW39" i="16"/>
  <c r="AV39" i="16"/>
  <c r="AU39" i="16"/>
  <c r="AT39" i="16"/>
  <c r="AS39" i="16"/>
  <c r="AR39" i="16"/>
  <c r="AQ39" i="16"/>
  <c r="AP39" i="16"/>
  <c r="BP39" i="16" s="1"/>
  <c r="AO39" i="16"/>
  <c r="AN39" i="16"/>
  <c r="AM39" i="16"/>
  <c r="AL39" i="16"/>
  <c r="AK39" i="16"/>
  <c r="AJ39" i="16"/>
  <c r="AH39" i="16"/>
  <c r="BO38" i="16"/>
  <c r="BN38" i="16"/>
  <c r="BM38" i="16"/>
  <c r="BL38" i="16"/>
  <c r="BK38" i="16"/>
  <c r="BJ38" i="16"/>
  <c r="BI38" i="16"/>
  <c r="BH38" i="16"/>
  <c r="BG38" i="16"/>
  <c r="BF38" i="16"/>
  <c r="BE38" i="16"/>
  <c r="BD38" i="16"/>
  <c r="BC38" i="16"/>
  <c r="BB38" i="16"/>
  <c r="BA38" i="16"/>
  <c r="AZ38" i="16"/>
  <c r="AY38" i="16"/>
  <c r="AX38" i="16"/>
  <c r="AW38" i="16"/>
  <c r="AV38" i="16"/>
  <c r="AU38" i="16"/>
  <c r="AT38" i="16"/>
  <c r="AS38" i="16"/>
  <c r="AR38" i="16"/>
  <c r="AQ38" i="16"/>
  <c r="AP38" i="16"/>
  <c r="AO38" i="16"/>
  <c r="AN38" i="16"/>
  <c r="BP38" i="16" s="1"/>
  <c r="AM38" i="16"/>
  <c r="AL38" i="16"/>
  <c r="AK38" i="16"/>
  <c r="AJ38" i="16"/>
  <c r="AH38" i="16"/>
  <c r="BO37" i="16"/>
  <c r="BN37" i="16"/>
  <c r="BM37" i="16"/>
  <c r="BL37" i="16"/>
  <c r="BK37" i="16"/>
  <c r="BJ37" i="16"/>
  <c r="BI37" i="16"/>
  <c r="BH37" i="16"/>
  <c r="BG37" i="16"/>
  <c r="BF37" i="16"/>
  <c r="BE37" i="16"/>
  <c r="BD37" i="16"/>
  <c r="BC37" i="16"/>
  <c r="BB37" i="16"/>
  <c r="BA37" i="16"/>
  <c r="AZ37" i="16"/>
  <c r="AY37" i="16"/>
  <c r="AX37" i="16"/>
  <c r="AW37" i="16"/>
  <c r="AV37" i="16"/>
  <c r="AU37" i="16"/>
  <c r="AT37" i="16"/>
  <c r="AS37" i="16"/>
  <c r="AR37" i="16"/>
  <c r="AQ37" i="16"/>
  <c r="AP37" i="16"/>
  <c r="AO37" i="16"/>
  <c r="AN37" i="16"/>
  <c r="AM37" i="16"/>
  <c r="AL37" i="16"/>
  <c r="BP37" i="16" s="1"/>
  <c r="AK37" i="16"/>
  <c r="AJ37" i="16"/>
  <c r="AH37" i="16"/>
  <c r="BO36" i="16"/>
  <c r="BN36" i="16"/>
  <c r="BM36" i="16"/>
  <c r="BL36" i="16"/>
  <c r="BK36" i="16"/>
  <c r="BJ36" i="16"/>
  <c r="BI36" i="16"/>
  <c r="BH36" i="16"/>
  <c r="BG36" i="16"/>
  <c r="BF36" i="16"/>
  <c r="BE36" i="16"/>
  <c r="BD36" i="16"/>
  <c r="BC36" i="16"/>
  <c r="BB36" i="16"/>
  <c r="BA36" i="16"/>
  <c r="AZ36" i="16"/>
  <c r="AY36" i="16"/>
  <c r="AX36" i="16"/>
  <c r="AW36" i="16"/>
  <c r="AV36" i="16"/>
  <c r="AU36" i="16"/>
  <c r="AT36" i="16"/>
  <c r="AS36" i="16"/>
  <c r="AR36" i="16"/>
  <c r="AQ36" i="16"/>
  <c r="AP36" i="16"/>
  <c r="AO36" i="16"/>
  <c r="AN36" i="16"/>
  <c r="AM36" i="16"/>
  <c r="AL36" i="16"/>
  <c r="AK36" i="16"/>
  <c r="AJ36" i="16"/>
  <c r="AH36" i="16"/>
  <c r="BO35" i="16"/>
  <c r="BN35" i="16"/>
  <c r="BM35" i="16"/>
  <c r="BL35" i="16"/>
  <c r="BK35" i="16"/>
  <c r="BJ35" i="16"/>
  <c r="BI35" i="16"/>
  <c r="BH35" i="16"/>
  <c r="BG35" i="16"/>
  <c r="BF35" i="16"/>
  <c r="BE35" i="16"/>
  <c r="BD35" i="16"/>
  <c r="BC35" i="16"/>
  <c r="BB35" i="16"/>
  <c r="BA35" i="16"/>
  <c r="AZ35" i="16"/>
  <c r="AY35" i="16"/>
  <c r="AX35" i="16"/>
  <c r="AW35" i="16"/>
  <c r="AV35" i="16"/>
  <c r="AU35" i="16"/>
  <c r="AT35" i="16"/>
  <c r="AS35" i="16"/>
  <c r="AR35" i="16"/>
  <c r="AQ35" i="16"/>
  <c r="AP35" i="16"/>
  <c r="AO35" i="16"/>
  <c r="AN35" i="16"/>
  <c r="AM35" i="16"/>
  <c r="AL35" i="16"/>
  <c r="AK35" i="16"/>
  <c r="AJ35" i="16"/>
  <c r="AH35" i="16"/>
  <c r="BO34" i="16"/>
  <c r="BN34" i="16"/>
  <c r="BM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Z34" i="16"/>
  <c r="AY34" i="16"/>
  <c r="AX34" i="16"/>
  <c r="AW34" i="16"/>
  <c r="AV34" i="16"/>
  <c r="AU34" i="16"/>
  <c r="AT34" i="16"/>
  <c r="AS34" i="16"/>
  <c r="AR34" i="16"/>
  <c r="BP34" i="16" s="1"/>
  <c r="AQ34" i="16"/>
  <c r="AP34" i="16"/>
  <c r="AO34" i="16"/>
  <c r="AN34" i="16"/>
  <c r="AM34" i="16"/>
  <c r="AL34" i="16"/>
  <c r="AK34" i="16"/>
  <c r="AJ34" i="16"/>
  <c r="AH34" i="16"/>
  <c r="BO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Y33" i="16"/>
  <c r="AX33" i="16"/>
  <c r="AW33" i="16"/>
  <c r="AV33" i="16"/>
  <c r="AU33" i="16"/>
  <c r="AT33" i="16"/>
  <c r="AS33" i="16"/>
  <c r="AR33" i="16"/>
  <c r="AQ33" i="16"/>
  <c r="AP33" i="16"/>
  <c r="BP33" i="16" s="1"/>
  <c r="AO33" i="16"/>
  <c r="AN33" i="16"/>
  <c r="AM33" i="16"/>
  <c r="AL33" i="16"/>
  <c r="AK33" i="16"/>
  <c r="AJ33" i="16"/>
  <c r="AH33" i="16"/>
  <c r="BO32" i="16"/>
  <c r="BN32" i="16"/>
  <c r="BM32" i="16"/>
  <c r="BL32" i="16"/>
  <c r="BK32" i="16"/>
  <c r="BJ32" i="16"/>
  <c r="BI32" i="16"/>
  <c r="BH32" i="16"/>
  <c r="BG32" i="16"/>
  <c r="BF32" i="16"/>
  <c r="BE32" i="16"/>
  <c r="BD32" i="16"/>
  <c r="BC32" i="16"/>
  <c r="BB32" i="16"/>
  <c r="BA32" i="16"/>
  <c r="AZ32" i="16"/>
  <c r="AY32" i="16"/>
  <c r="AX32" i="16"/>
  <c r="AW32" i="16"/>
  <c r="AV32" i="16"/>
  <c r="AU32" i="16"/>
  <c r="AT32" i="16"/>
  <c r="AS32" i="16"/>
  <c r="AR32" i="16"/>
  <c r="AQ32" i="16"/>
  <c r="AP32" i="16"/>
  <c r="AO32" i="16"/>
  <c r="AN32" i="16"/>
  <c r="BP32" i="16" s="1"/>
  <c r="AM32" i="16"/>
  <c r="AL32" i="16"/>
  <c r="AK32" i="16"/>
  <c r="AJ32" i="16"/>
  <c r="AH32" i="16"/>
  <c r="BO31" i="16"/>
  <c r="BN31" i="16"/>
  <c r="BM31" i="16"/>
  <c r="BL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BP31" i="16" s="1"/>
  <c r="AK31" i="16"/>
  <c r="AJ31" i="16"/>
  <c r="AH31" i="16"/>
  <c r="BO30" i="16"/>
  <c r="BN30" i="16"/>
  <c r="BM30" i="16"/>
  <c r="BL30" i="16"/>
  <c r="BK30" i="16"/>
  <c r="BJ30" i="16"/>
  <c r="BI30" i="16"/>
  <c r="BH30" i="16"/>
  <c r="BG30" i="16"/>
  <c r="BF30" i="16"/>
  <c r="BE30" i="16"/>
  <c r="BD30" i="16"/>
  <c r="BC30" i="16"/>
  <c r="BB30" i="16"/>
  <c r="BA30" i="16"/>
  <c r="AZ30" i="16"/>
  <c r="AY30" i="16"/>
  <c r="AX30" i="16"/>
  <c r="AW30" i="16"/>
  <c r="AV30" i="16"/>
  <c r="AU30" i="16"/>
  <c r="AT30" i="16"/>
  <c r="AS30" i="16"/>
  <c r="AR30" i="16"/>
  <c r="AQ30" i="16"/>
  <c r="AP30" i="16"/>
  <c r="AO30" i="16"/>
  <c r="AN30" i="16"/>
  <c r="AM30" i="16"/>
  <c r="AL30" i="16"/>
  <c r="AK30" i="16"/>
  <c r="AJ30" i="16"/>
  <c r="AH30" i="16"/>
  <c r="BO29" i="16"/>
  <c r="BN29" i="16"/>
  <c r="BM29" i="16"/>
  <c r="BL29" i="16"/>
  <c r="BK29" i="16"/>
  <c r="BJ29" i="16"/>
  <c r="BI29" i="16"/>
  <c r="BH29" i="16"/>
  <c r="BG29" i="16"/>
  <c r="BF29" i="16"/>
  <c r="BE29" i="16"/>
  <c r="BD29" i="16"/>
  <c r="BC29" i="16"/>
  <c r="BB29" i="16"/>
  <c r="BA29" i="16"/>
  <c r="AZ29" i="16"/>
  <c r="AY29" i="16"/>
  <c r="AX29" i="16"/>
  <c r="AW29" i="16"/>
  <c r="AV29" i="16"/>
  <c r="AU29" i="16"/>
  <c r="AT29" i="16"/>
  <c r="AS29" i="16"/>
  <c r="AR29" i="16"/>
  <c r="AQ29" i="16"/>
  <c r="AP29" i="16"/>
  <c r="AO29" i="16"/>
  <c r="AN29" i="16"/>
  <c r="AM29" i="16"/>
  <c r="AL29" i="16"/>
  <c r="AK29" i="16"/>
  <c r="AJ29" i="16"/>
  <c r="AH29" i="16"/>
  <c r="BO28" i="16"/>
  <c r="BN28" i="16"/>
  <c r="BM28" i="16"/>
  <c r="BL28" i="16"/>
  <c r="BK28" i="16"/>
  <c r="BJ28" i="16"/>
  <c r="BI28" i="16"/>
  <c r="BH28" i="16"/>
  <c r="BG28" i="16"/>
  <c r="BF28" i="16"/>
  <c r="BE28" i="16"/>
  <c r="BD28" i="16"/>
  <c r="BC28" i="16"/>
  <c r="BB28" i="16"/>
  <c r="BA28" i="16"/>
  <c r="AZ28" i="16"/>
  <c r="AY28" i="16"/>
  <c r="AX28" i="16"/>
  <c r="AW28" i="16"/>
  <c r="AV28" i="16"/>
  <c r="AU28" i="16"/>
  <c r="AT28" i="16"/>
  <c r="AS28" i="16"/>
  <c r="AR28" i="16"/>
  <c r="BP28" i="16" s="1"/>
  <c r="AQ28" i="16"/>
  <c r="AP28" i="16"/>
  <c r="AO28" i="16"/>
  <c r="AN28" i="16"/>
  <c r="AM28" i="16"/>
  <c r="AL28" i="16"/>
  <c r="AK28" i="16"/>
  <c r="AJ28" i="16"/>
  <c r="AH28" i="16"/>
  <c r="BO27" i="16"/>
  <c r="BN27" i="16"/>
  <c r="BM27" i="16"/>
  <c r="BL27" i="16"/>
  <c r="BK27" i="16"/>
  <c r="BJ27" i="16"/>
  <c r="BI27" i="16"/>
  <c r="BH27" i="16"/>
  <c r="BG27" i="16"/>
  <c r="BF27" i="16"/>
  <c r="BE27" i="16"/>
  <c r="BD27" i="16"/>
  <c r="BC27" i="16"/>
  <c r="BB27" i="16"/>
  <c r="BA27" i="16"/>
  <c r="AZ27" i="16"/>
  <c r="AY27" i="16"/>
  <c r="AX27" i="16"/>
  <c r="AW27" i="16"/>
  <c r="AV27" i="16"/>
  <c r="AU27" i="16"/>
  <c r="AT27" i="16"/>
  <c r="AS27" i="16"/>
  <c r="AR27" i="16"/>
  <c r="AQ27" i="16"/>
  <c r="AP27" i="16"/>
  <c r="BP27" i="16" s="1"/>
  <c r="AO27" i="16"/>
  <c r="AN27" i="16"/>
  <c r="AM27" i="16"/>
  <c r="AL27" i="16"/>
  <c r="AK27" i="16"/>
  <c r="AJ27" i="16"/>
  <c r="AH27" i="16"/>
  <c r="BO26" i="16"/>
  <c r="BN26" i="16"/>
  <c r="BM26" i="16"/>
  <c r="BL26" i="16"/>
  <c r="BK26" i="16"/>
  <c r="BJ26" i="16"/>
  <c r="BI26" i="16"/>
  <c r="BH26" i="16"/>
  <c r="BG26" i="16"/>
  <c r="BF26" i="16"/>
  <c r="BE26" i="16"/>
  <c r="BD26" i="16"/>
  <c r="BC26" i="16"/>
  <c r="BB26" i="16"/>
  <c r="BA26" i="16"/>
  <c r="AZ26" i="16"/>
  <c r="AY26" i="16"/>
  <c r="AX26" i="16"/>
  <c r="AW26" i="16"/>
  <c r="AV26" i="16"/>
  <c r="AU26" i="16"/>
  <c r="AT26" i="16"/>
  <c r="AS26" i="16"/>
  <c r="AR26" i="16"/>
  <c r="AQ26" i="16"/>
  <c r="AP26" i="16"/>
  <c r="AO26" i="16"/>
  <c r="AN26" i="16"/>
  <c r="BP26" i="16" s="1"/>
  <c r="AM26" i="16"/>
  <c r="AL26" i="16"/>
  <c r="AK26" i="16"/>
  <c r="AJ26" i="16"/>
  <c r="AH26" i="16"/>
  <c r="BO25" i="16"/>
  <c r="BN25" i="16"/>
  <c r="BM25" i="16"/>
  <c r="BL25" i="16"/>
  <c r="BK25" i="16"/>
  <c r="BJ25" i="16"/>
  <c r="BI25" i="16"/>
  <c r="BH25" i="16"/>
  <c r="BG25" i="16"/>
  <c r="BF25" i="16"/>
  <c r="BE25" i="16"/>
  <c r="BD25" i="16"/>
  <c r="BC25" i="16"/>
  <c r="BB25" i="16"/>
  <c r="BA25" i="16"/>
  <c r="AZ25" i="16"/>
  <c r="AY25" i="16"/>
  <c r="AX25" i="16"/>
  <c r="AW25" i="16"/>
  <c r="AV25" i="16"/>
  <c r="AU25" i="16"/>
  <c r="AT25" i="16"/>
  <c r="AS25" i="16"/>
  <c r="AR25" i="16"/>
  <c r="AQ25" i="16"/>
  <c r="AP25" i="16"/>
  <c r="AO25" i="16"/>
  <c r="AN25" i="16"/>
  <c r="AM25" i="16"/>
  <c r="AL25" i="16"/>
  <c r="BP25" i="16" s="1"/>
  <c r="AK25" i="16"/>
  <c r="AJ25" i="16"/>
  <c r="AH25" i="16"/>
  <c r="BO24" i="16"/>
  <c r="BN24" i="16"/>
  <c r="BM24" i="16"/>
  <c r="BL24" i="16"/>
  <c r="BK24" i="16"/>
  <c r="BJ24" i="16"/>
  <c r="BI24" i="16"/>
  <c r="BH24" i="16"/>
  <c r="BG24" i="16"/>
  <c r="BF24" i="16"/>
  <c r="BE24" i="16"/>
  <c r="BD24" i="16"/>
  <c r="BC24" i="16"/>
  <c r="BB24" i="16"/>
  <c r="BA24" i="16"/>
  <c r="AZ24" i="16"/>
  <c r="AY24" i="16"/>
  <c r="AX24" i="16"/>
  <c r="AW24" i="16"/>
  <c r="AV24" i="16"/>
  <c r="AU24" i="16"/>
  <c r="AT24" i="16"/>
  <c r="AS24" i="16"/>
  <c r="AR24" i="16"/>
  <c r="AQ24" i="16"/>
  <c r="AP24" i="16"/>
  <c r="AO24" i="16"/>
  <c r="AN24" i="16"/>
  <c r="AM24" i="16"/>
  <c r="AL24" i="16"/>
  <c r="AK24" i="16"/>
  <c r="AJ24" i="16"/>
  <c r="AH24" i="16"/>
  <c r="BO23" i="16"/>
  <c r="BN23" i="16"/>
  <c r="BM23" i="16"/>
  <c r="BL23" i="16"/>
  <c r="BK23" i="16"/>
  <c r="BJ23" i="16"/>
  <c r="BI23" i="16"/>
  <c r="BH23" i="16"/>
  <c r="BG23" i="16"/>
  <c r="BF23" i="16"/>
  <c r="BE23" i="16"/>
  <c r="BD23" i="16"/>
  <c r="BC23" i="16"/>
  <c r="BB23" i="16"/>
  <c r="BA23" i="16"/>
  <c r="AZ23" i="16"/>
  <c r="AY23" i="16"/>
  <c r="AX23" i="16"/>
  <c r="AW23" i="16"/>
  <c r="AV23" i="16"/>
  <c r="AU23" i="16"/>
  <c r="AT23" i="16"/>
  <c r="AS23" i="16"/>
  <c r="AR23" i="16"/>
  <c r="AQ23" i="16"/>
  <c r="AP23" i="16"/>
  <c r="AO23" i="16"/>
  <c r="AN23" i="16"/>
  <c r="AM23" i="16"/>
  <c r="AL23" i="16"/>
  <c r="AK23" i="16"/>
  <c r="BP23" i="16" s="1"/>
  <c r="AJ23" i="16"/>
  <c r="AH23" i="16"/>
  <c r="BO22" i="16"/>
  <c r="BN22" i="16"/>
  <c r="BM22" i="16"/>
  <c r="BL22" i="16"/>
  <c r="BK22" i="16"/>
  <c r="BJ22" i="16"/>
  <c r="BI22" i="16"/>
  <c r="BH22" i="16"/>
  <c r="BG22" i="16"/>
  <c r="BF22" i="16"/>
  <c r="BE22" i="16"/>
  <c r="BD22" i="16"/>
  <c r="BC22" i="16"/>
  <c r="BB22" i="16"/>
  <c r="BA22" i="16"/>
  <c r="AZ22" i="16"/>
  <c r="AY22" i="16"/>
  <c r="AX22" i="16"/>
  <c r="AW22" i="16"/>
  <c r="AV22" i="16"/>
  <c r="AU22" i="16"/>
  <c r="AT22" i="16"/>
  <c r="AS22" i="16"/>
  <c r="AR22" i="16"/>
  <c r="BP22" i="16" s="1"/>
  <c r="AQ22" i="16"/>
  <c r="AP22" i="16"/>
  <c r="AO22" i="16"/>
  <c r="AN22" i="16"/>
  <c r="AM22" i="16"/>
  <c r="AL22" i="16"/>
  <c r="AK22" i="16"/>
  <c r="AJ22" i="16"/>
  <c r="AH22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BP21" i="16" s="1"/>
  <c r="AO21" i="16"/>
  <c r="AN21" i="16"/>
  <c r="AM21" i="16"/>
  <c r="AL21" i="16"/>
  <c r="AK21" i="16"/>
  <c r="AJ21" i="16"/>
  <c r="AH21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H20" i="16"/>
  <c r="BO19" i="16"/>
  <c r="BN19" i="16"/>
  <c r="BM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H19" i="16"/>
  <c r="BO18" i="16"/>
  <c r="BN18" i="16"/>
  <c r="BM18" i="16"/>
  <c r="BL18" i="16"/>
  <c r="BK18" i="16"/>
  <c r="BJ18" i="16"/>
  <c r="BI18" i="16"/>
  <c r="BH18" i="16"/>
  <c r="BH61" i="16" s="1"/>
  <c r="BG18" i="16"/>
  <c r="BF18" i="16"/>
  <c r="BE18" i="16"/>
  <c r="BD18" i="16"/>
  <c r="BC18" i="16"/>
  <c r="BB18" i="16"/>
  <c r="BA18" i="16"/>
  <c r="AZ18" i="16"/>
  <c r="AY18" i="16"/>
  <c r="AX18" i="16"/>
  <c r="AW18" i="16"/>
  <c r="AW57" i="16" s="1"/>
  <c r="AV18" i="16"/>
  <c r="AU18" i="16"/>
  <c r="AT18" i="16"/>
  <c r="AS18" i="16"/>
  <c r="AR18" i="16"/>
  <c r="AQ18" i="16"/>
  <c r="AP18" i="16"/>
  <c r="AO18" i="16"/>
  <c r="AN18" i="16"/>
  <c r="AM18" i="16"/>
  <c r="AL18" i="16"/>
  <c r="AK18" i="16"/>
  <c r="AJ18" i="16"/>
  <c r="AH18" i="16"/>
  <c r="BO17" i="16"/>
  <c r="BN17" i="16"/>
  <c r="BM17" i="16"/>
  <c r="BL17" i="16"/>
  <c r="BK17" i="16"/>
  <c r="BJ17" i="16"/>
  <c r="BI17" i="16"/>
  <c r="BH17" i="16"/>
  <c r="BG17" i="16"/>
  <c r="BF17" i="16"/>
  <c r="BE17" i="16"/>
  <c r="BD17" i="16"/>
  <c r="BC17" i="16"/>
  <c r="BB17" i="16"/>
  <c r="BA17" i="16"/>
  <c r="AZ17" i="16"/>
  <c r="AY17" i="16"/>
  <c r="AX17" i="16"/>
  <c r="AW17" i="16"/>
  <c r="AV17" i="16"/>
  <c r="AU17" i="16"/>
  <c r="AT17" i="16"/>
  <c r="AT57" i="16" s="1"/>
  <c r="AS17" i="16"/>
  <c r="AR17" i="16"/>
  <c r="AQ17" i="16"/>
  <c r="AP17" i="16"/>
  <c r="AO17" i="16"/>
  <c r="AN17" i="16"/>
  <c r="AM17" i="16"/>
  <c r="AL17" i="16"/>
  <c r="AK17" i="16"/>
  <c r="AJ17" i="16"/>
  <c r="AH17" i="16"/>
  <c r="BO16" i="16"/>
  <c r="BN16" i="16"/>
  <c r="BM16" i="16"/>
  <c r="BL16" i="16"/>
  <c r="BK16" i="16"/>
  <c r="BJ16" i="16"/>
  <c r="BI16" i="16"/>
  <c r="BH16" i="16"/>
  <c r="BG16" i="16"/>
  <c r="BF16" i="16"/>
  <c r="BE16" i="16"/>
  <c r="BD16" i="16"/>
  <c r="BC16" i="16"/>
  <c r="BB16" i="16"/>
  <c r="BA16" i="16"/>
  <c r="AZ16" i="16"/>
  <c r="AY16" i="16"/>
  <c r="AX16" i="16"/>
  <c r="AW16" i="16"/>
  <c r="AV16" i="16"/>
  <c r="AU16" i="16"/>
  <c r="AT16" i="16"/>
  <c r="AS16" i="16"/>
  <c r="AS57" i="16" s="1"/>
  <c r="AR16" i="16"/>
  <c r="BP16" i="16" s="1"/>
  <c r="AQ16" i="16"/>
  <c r="AP16" i="16"/>
  <c r="AO16" i="16"/>
  <c r="AN16" i="16"/>
  <c r="AM16" i="16"/>
  <c r="AL16" i="16"/>
  <c r="AK16" i="16"/>
  <c r="AJ16" i="16"/>
  <c r="AH16" i="16"/>
  <c r="BO15" i="16"/>
  <c r="BN15" i="16"/>
  <c r="BM15" i="16"/>
  <c r="BL15" i="16"/>
  <c r="BK15" i="16"/>
  <c r="BJ15" i="16"/>
  <c r="BI15" i="16"/>
  <c r="BH15" i="16"/>
  <c r="BG15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S15" i="16"/>
  <c r="AR15" i="16"/>
  <c r="AQ15" i="16"/>
  <c r="AP15" i="16"/>
  <c r="BP15" i="16" s="1"/>
  <c r="AO15" i="16"/>
  <c r="AN15" i="16"/>
  <c r="AM15" i="16"/>
  <c r="AL15" i="16"/>
  <c r="AK15" i="16"/>
  <c r="AJ15" i="16"/>
  <c r="AH15" i="16"/>
  <c r="BO14" i="16"/>
  <c r="BN14" i="16"/>
  <c r="BM14" i="16"/>
  <c r="BL14" i="16"/>
  <c r="BK14" i="16"/>
  <c r="BJ14" i="16"/>
  <c r="BI14" i="16"/>
  <c r="BH14" i="16"/>
  <c r="BG14" i="16"/>
  <c r="BF14" i="16"/>
  <c r="BE14" i="16"/>
  <c r="BD14" i="16"/>
  <c r="BC14" i="16"/>
  <c r="BB14" i="16"/>
  <c r="BA14" i="16"/>
  <c r="AZ14" i="16"/>
  <c r="AY14" i="16"/>
  <c r="AX14" i="16"/>
  <c r="AW14" i="16"/>
  <c r="AV14" i="16"/>
  <c r="AU14" i="16"/>
  <c r="AT14" i="16"/>
  <c r="AS14" i="16"/>
  <c r="AR14" i="16"/>
  <c r="AQ14" i="16"/>
  <c r="AP14" i="16"/>
  <c r="AO14" i="16"/>
  <c r="AN14" i="16"/>
  <c r="BP14" i="16" s="1"/>
  <c r="AM14" i="16"/>
  <c r="AL14" i="16"/>
  <c r="AK14" i="16"/>
  <c r="AJ14" i="16"/>
  <c r="AH14" i="16"/>
  <c r="BO13" i="16"/>
  <c r="BN13" i="16"/>
  <c r="BM13" i="16"/>
  <c r="BL13" i="16"/>
  <c r="BK13" i="16"/>
  <c r="BJ13" i="16"/>
  <c r="BI13" i="16"/>
  <c r="BH13" i="16"/>
  <c r="BG13" i="16"/>
  <c r="BF13" i="16"/>
  <c r="BE13" i="16"/>
  <c r="BD13" i="16"/>
  <c r="BC13" i="16"/>
  <c r="BB13" i="16"/>
  <c r="BA13" i="16"/>
  <c r="AZ13" i="16"/>
  <c r="AY13" i="16"/>
  <c r="AX13" i="16"/>
  <c r="AW13" i="16"/>
  <c r="AV13" i="16"/>
  <c r="AU13" i="16"/>
  <c r="AT13" i="16"/>
  <c r="AS13" i="16"/>
  <c r="AR13" i="16"/>
  <c r="AQ13" i="16"/>
  <c r="AP13" i="16"/>
  <c r="AO13" i="16"/>
  <c r="AN13" i="16"/>
  <c r="AM13" i="16"/>
  <c r="AL13" i="16"/>
  <c r="BP13" i="16" s="1"/>
  <c r="AK13" i="16"/>
  <c r="AJ13" i="16"/>
  <c r="AH13" i="16"/>
  <c r="BO12" i="16"/>
  <c r="BN12" i="16"/>
  <c r="BM12" i="16"/>
  <c r="BL12" i="16"/>
  <c r="BK12" i="16"/>
  <c r="BJ12" i="16"/>
  <c r="BI12" i="16"/>
  <c r="BH12" i="16"/>
  <c r="BG12" i="16"/>
  <c r="BF12" i="16"/>
  <c r="BE12" i="16"/>
  <c r="BD12" i="16"/>
  <c r="BC12" i="16"/>
  <c r="BB12" i="16"/>
  <c r="BA12" i="16"/>
  <c r="AZ12" i="16"/>
  <c r="AY12" i="16"/>
  <c r="AX12" i="16"/>
  <c r="AW12" i="16"/>
  <c r="AV12" i="16"/>
  <c r="AU12" i="16"/>
  <c r="AT12" i="16"/>
  <c r="AS12" i="16"/>
  <c r="AR12" i="16"/>
  <c r="AQ12" i="16"/>
  <c r="AP12" i="16"/>
  <c r="AO12" i="16"/>
  <c r="AN12" i="16"/>
  <c r="AM12" i="16"/>
  <c r="AL12" i="16"/>
  <c r="AK12" i="16"/>
  <c r="BP12" i="16" s="1"/>
  <c r="AJ12" i="16"/>
  <c r="AH12" i="16"/>
  <c r="BO11" i="16"/>
  <c r="BN11" i="16"/>
  <c r="BM11" i="16"/>
  <c r="BL11" i="16"/>
  <c r="BK11" i="16"/>
  <c r="BJ11" i="16"/>
  <c r="BI11" i="16"/>
  <c r="BH11" i="16"/>
  <c r="BG11" i="16"/>
  <c r="BF11" i="16"/>
  <c r="BE11" i="16"/>
  <c r="BD11" i="16"/>
  <c r="BC11" i="16"/>
  <c r="BB11" i="16"/>
  <c r="BA11" i="16"/>
  <c r="AZ11" i="16"/>
  <c r="AY11" i="16"/>
  <c r="AX11" i="16"/>
  <c r="AW11" i="16"/>
  <c r="AV11" i="16"/>
  <c r="AU11" i="16"/>
  <c r="AT11" i="16"/>
  <c r="AS11" i="16"/>
  <c r="AR11" i="16"/>
  <c r="AQ11" i="16"/>
  <c r="AP11" i="16"/>
  <c r="AO11" i="16"/>
  <c r="AN11" i="16"/>
  <c r="AM11" i="16"/>
  <c r="AL11" i="16"/>
  <c r="AK11" i="16"/>
  <c r="AJ11" i="16"/>
  <c r="AH11" i="16"/>
  <c r="BO10" i="16"/>
  <c r="BN10" i="16"/>
  <c r="BM10" i="16"/>
  <c r="BL10" i="16"/>
  <c r="BK10" i="16"/>
  <c r="BJ10" i="16"/>
  <c r="BI10" i="16"/>
  <c r="BH10" i="16"/>
  <c r="BG10" i="16"/>
  <c r="BF10" i="16"/>
  <c r="BE10" i="16"/>
  <c r="BD10" i="16"/>
  <c r="BC10" i="16"/>
  <c r="BB10" i="16"/>
  <c r="BA10" i="16"/>
  <c r="AZ10" i="16"/>
  <c r="AY10" i="16"/>
  <c r="AX10" i="16"/>
  <c r="AW10" i="16"/>
  <c r="AV10" i="16"/>
  <c r="AU10" i="16"/>
  <c r="AT10" i="16"/>
  <c r="AS10" i="16"/>
  <c r="AR10" i="16"/>
  <c r="AR67" i="16" s="1"/>
  <c r="AQ10" i="16"/>
  <c r="AP10" i="16"/>
  <c r="AO10" i="16"/>
  <c r="AN10" i="16"/>
  <c r="AM10" i="16"/>
  <c r="AL10" i="16"/>
  <c r="AK10" i="16"/>
  <c r="AJ10" i="16"/>
  <c r="AH10" i="16"/>
  <c r="BO9" i="16"/>
  <c r="BN9" i="16"/>
  <c r="BM9" i="16"/>
  <c r="BL9" i="16"/>
  <c r="BK9" i="16"/>
  <c r="BJ9" i="16"/>
  <c r="BI9" i="16"/>
  <c r="BH9" i="16"/>
  <c r="BG9" i="16"/>
  <c r="BF9" i="16"/>
  <c r="BE9" i="16"/>
  <c r="BD9" i="16"/>
  <c r="BC9" i="16"/>
  <c r="BB9" i="16"/>
  <c r="BA9" i="16"/>
  <c r="AZ9" i="16"/>
  <c r="AY9" i="16"/>
  <c r="AX9" i="16"/>
  <c r="AW9" i="16"/>
  <c r="AV9" i="16"/>
  <c r="AU9" i="16"/>
  <c r="AT9" i="16"/>
  <c r="AS9" i="16"/>
  <c r="AR9" i="16"/>
  <c r="AQ9" i="16"/>
  <c r="AQ57" i="16" s="1"/>
  <c r="AP9" i="16"/>
  <c r="AO9" i="16"/>
  <c r="AN9" i="16"/>
  <c r="AM9" i="16"/>
  <c r="AL9" i="16"/>
  <c r="AK9" i="16"/>
  <c r="AJ9" i="16"/>
  <c r="AH9" i="16"/>
  <c r="AK8" i="16"/>
  <c r="AJ8" i="16"/>
  <c r="C8" i="16"/>
  <c r="AL7" i="16"/>
  <c r="AK7" i="16"/>
  <c r="AJ7" i="16"/>
  <c r="D7" i="16"/>
  <c r="D8" i="16" s="1"/>
  <c r="AL8" i="16" s="1"/>
  <c r="AJ5" i="16"/>
  <c r="C5" i="16"/>
  <c r="AK5" i="16" s="1"/>
  <c r="AK4" i="16"/>
  <c r="AJ4" i="16"/>
  <c r="AJ2" i="16"/>
  <c r="B2" i="16"/>
  <c r="BQ69" i="15"/>
  <c r="BP69" i="15"/>
  <c r="BP68" i="15"/>
  <c r="BG66" i="15"/>
  <c r="BP63" i="15"/>
  <c r="BP62" i="15"/>
  <c r="AJ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BP56" i="15" s="1"/>
  <c r="AN56" i="15"/>
  <c r="AM56" i="15"/>
  <c r="AL56" i="15"/>
  <c r="AK56" i="15"/>
  <c r="AJ56" i="15"/>
  <c r="AH56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H55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H54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H53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H52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BP51" i="15" s="1"/>
  <c r="AQ51" i="15"/>
  <c r="AP51" i="15"/>
  <c r="AO51" i="15"/>
  <c r="AN51" i="15"/>
  <c r="AM51" i="15"/>
  <c r="AL51" i="15"/>
  <c r="AK51" i="15"/>
  <c r="AJ51" i="15"/>
  <c r="AH51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H50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BP49" i="15" s="1"/>
  <c r="AK49" i="15"/>
  <c r="AJ49" i="15"/>
  <c r="AH49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H48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H47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BP46" i="15" s="1"/>
  <c r="AQ46" i="15"/>
  <c r="AP46" i="15"/>
  <c r="AO46" i="15"/>
  <c r="AN46" i="15"/>
  <c r="AM46" i="15"/>
  <c r="AL46" i="15"/>
  <c r="AK46" i="15"/>
  <c r="AJ46" i="15"/>
  <c r="AH46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H45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H44" i="15"/>
  <c r="BO43" i="15"/>
  <c r="BN43" i="15"/>
  <c r="BM43" i="15"/>
  <c r="BL43" i="15"/>
  <c r="BK43" i="15"/>
  <c r="BJ43" i="15"/>
  <c r="BI43" i="15"/>
  <c r="BH43" i="15"/>
  <c r="BG43" i="15"/>
  <c r="BF43" i="15"/>
  <c r="BE43" i="15"/>
  <c r="BE60" i="15" s="1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H43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BP42" i="15" s="1"/>
  <c r="AP42" i="15"/>
  <c r="AO42" i="15"/>
  <c r="AN42" i="15"/>
  <c r="AM42" i="15"/>
  <c r="AL42" i="15"/>
  <c r="AK42" i="15"/>
  <c r="AJ42" i="15"/>
  <c r="AH42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H41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BP40" i="15" s="1"/>
  <c r="AK40" i="15"/>
  <c r="AJ40" i="15"/>
  <c r="AH40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H39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BP38" i="15" s="1"/>
  <c r="AQ38" i="15"/>
  <c r="AP38" i="15"/>
  <c r="AO38" i="15"/>
  <c r="AN38" i="15"/>
  <c r="AM38" i="15"/>
  <c r="AL38" i="15"/>
  <c r="AK38" i="15"/>
  <c r="AJ38" i="15"/>
  <c r="AH38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BP37" i="15" s="1"/>
  <c r="AO37" i="15"/>
  <c r="AN37" i="15"/>
  <c r="AM37" i="15"/>
  <c r="AL37" i="15"/>
  <c r="AK37" i="15"/>
  <c r="AJ37" i="15"/>
  <c r="AH37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BP36" i="15" s="1"/>
  <c r="AM36" i="15"/>
  <c r="AL36" i="15"/>
  <c r="AK36" i="15"/>
  <c r="AJ36" i="15"/>
  <c r="AH36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BP35" i="15" s="1"/>
  <c r="AJ35" i="15"/>
  <c r="AH35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H34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BP33" i="15" s="1"/>
  <c r="AQ33" i="15"/>
  <c r="AP33" i="15"/>
  <c r="AO33" i="15"/>
  <c r="AN33" i="15"/>
  <c r="AM33" i="15"/>
  <c r="AL33" i="15"/>
  <c r="AK33" i="15"/>
  <c r="AJ33" i="15"/>
  <c r="AH33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H32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BP31" i="15" s="1"/>
  <c r="AL31" i="15"/>
  <c r="AK31" i="15"/>
  <c r="AJ31" i="15"/>
  <c r="AH31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H30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H29" i="15"/>
  <c r="BO28" i="15"/>
  <c r="BN28" i="15"/>
  <c r="BM28" i="15"/>
  <c r="BL28" i="15"/>
  <c r="BK28" i="15"/>
  <c r="BJ28" i="15"/>
  <c r="BI28" i="15"/>
  <c r="BH28" i="15"/>
  <c r="BG28" i="15"/>
  <c r="BF28" i="15"/>
  <c r="BF66" i="15" s="1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BP28" i="15" s="1"/>
  <c r="AQ28" i="15"/>
  <c r="AP28" i="15"/>
  <c r="AO28" i="15"/>
  <c r="AN28" i="15"/>
  <c r="AM28" i="15"/>
  <c r="AL28" i="15"/>
  <c r="AK28" i="15"/>
  <c r="AK66" i="15" s="1"/>
  <c r="AJ28" i="15"/>
  <c r="AH28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D60" i="15" s="1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BP27" i="15" s="1"/>
  <c r="AQ27" i="15"/>
  <c r="AP27" i="15"/>
  <c r="AO27" i="15"/>
  <c r="AN27" i="15"/>
  <c r="AM27" i="15"/>
  <c r="AL27" i="15"/>
  <c r="AK27" i="15"/>
  <c r="AJ27" i="15"/>
  <c r="AH27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P66" i="15" s="1"/>
  <c r="AO26" i="15"/>
  <c r="AO66" i="15" s="1"/>
  <c r="AN26" i="15"/>
  <c r="AM26" i="15"/>
  <c r="AL26" i="15"/>
  <c r="AK26" i="15"/>
  <c r="AJ26" i="15"/>
  <c r="AH26" i="15"/>
  <c r="BO25" i="15"/>
  <c r="BN25" i="15"/>
  <c r="BM25" i="15"/>
  <c r="BL25" i="15"/>
  <c r="BL66" i="15" s="1"/>
  <c r="BK25" i="15"/>
  <c r="BJ25" i="15"/>
  <c r="BJ66" i="15" s="1"/>
  <c r="BI25" i="15"/>
  <c r="BH25" i="15"/>
  <c r="BG25" i="15"/>
  <c r="BF25" i="15"/>
  <c r="BE25" i="15"/>
  <c r="BD25" i="15"/>
  <c r="BC25" i="15"/>
  <c r="BB25" i="15"/>
  <c r="BA25" i="15"/>
  <c r="AZ25" i="15"/>
  <c r="AZ60" i="15" s="1"/>
  <c r="AY25" i="15"/>
  <c r="AX25" i="15"/>
  <c r="AX60" i="15" s="1"/>
  <c r="AW25" i="15"/>
  <c r="AV25" i="15"/>
  <c r="AU25" i="15"/>
  <c r="AT25" i="15"/>
  <c r="AS25" i="15"/>
  <c r="AR25" i="15"/>
  <c r="AQ25" i="15"/>
  <c r="AP25" i="15"/>
  <c r="AO25" i="15"/>
  <c r="AN25" i="15"/>
  <c r="AN66" i="15" s="1"/>
  <c r="AM25" i="15"/>
  <c r="AL25" i="15"/>
  <c r="AK25" i="15"/>
  <c r="AJ25" i="15"/>
  <c r="AH25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H24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H23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BP22" i="15" s="1"/>
  <c r="AQ22" i="15"/>
  <c r="AP22" i="15"/>
  <c r="AO22" i="15"/>
  <c r="AN22" i="15"/>
  <c r="AM22" i="15"/>
  <c r="AL22" i="15"/>
  <c r="AK22" i="15"/>
  <c r="AJ22" i="15"/>
  <c r="AH22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H21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H20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U57" i="15" s="1"/>
  <c r="AT19" i="15"/>
  <c r="AS19" i="15"/>
  <c r="AR19" i="15"/>
  <c r="AQ19" i="15"/>
  <c r="AP19" i="15"/>
  <c r="AO19" i="15"/>
  <c r="AN19" i="15"/>
  <c r="AM19" i="15"/>
  <c r="AL19" i="15"/>
  <c r="AK19" i="15"/>
  <c r="AJ19" i="15"/>
  <c r="AH19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BP18" i="15" s="1"/>
  <c r="AP18" i="15"/>
  <c r="AO18" i="15"/>
  <c r="AN18" i="15"/>
  <c r="AM18" i="15"/>
  <c r="AL18" i="15"/>
  <c r="AK18" i="15"/>
  <c r="AJ18" i="15"/>
  <c r="AH18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P57" i="15" s="1"/>
  <c r="AO17" i="15"/>
  <c r="AN17" i="15"/>
  <c r="AM17" i="15"/>
  <c r="AL17" i="15"/>
  <c r="AK17" i="15"/>
  <c r="AJ17" i="15"/>
  <c r="AH17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BP16" i="15" s="1"/>
  <c r="AK16" i="15"/>
  <c r="AJ16" i="15"/>
  <c r="AH16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V57" i="15" s="1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H15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H14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R57" i="15" s="1"/>
  <c r="AQ13" i="15"/>
  <c r="AP13" i="15"/>
  <c r="AO13" i="15"/>
  <c r="AN13" i="15"/>
  <c r="AM13" i="15"/>
  <c r="AL13" i="15"/>
  <c r="AK13" i="15"/>
  <c r="AJ13" i="15"/>
  <c r="AH13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BP12" i="15" s="1"/>
  <c r="AO12" i="15"/>
  <c r="AN12" i="15"/>
  <c r="AM12" i="15"/>
  <c r="AL12" i="15"/>
  <c r="AK12" i="15"/>
  <c r="AJ12" i="15"/>
  <c r="AH12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H11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BP10" i="15" s="1"/>
  <c r="AJ10" i="15"/>
  <c r="AH10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H9" i="15"/>
  <c r="AK8" i="15"/>
  <c r="AJ8" i="15"/>
  <c r="C8" i="15"/>
  <c r="AK7" i="15"/>
  <c r="AJ7" i="15"/>
  <c r="D7" i="15"/>
  <c r="AJ5" i="15"/>
  <c r="C5" i="15"/>
  <c r="AK5" i="15" s="1"/>
  <c r="AK4" i="15"/>
  <c r="AJ4" i="15"/>
  <c r="AJ2" i="15"/>
  <c r="B2" i="15"/>
  <c r="BQ69" i="14"/>
  <c r="BP69" i="14"/>
  <c r="BP68" i="14"/>
  <c r="AT67" i="14"/>
  <c r="AR67" i="14"/>
  <c r="AP66" i="14"/>
  <c r="AN66" i="14"/>
  <c r="AJ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O56" i="14"/>
  <c r="BN56" i="14"/>
  <c r="BM56" i="14"/>
  <c r="BL56" i="14"/>
  <c r="BK56" i="14"/>
  <c r="BJ56" i="14"/>
  <c r="BI56" i="14"/>
  <c r="BH56" i="14"/>
  <c r="BG56" i="14"/>
  <c r="BF56" i="14"/>
  <c r="BE56" i="14"/>
  <c r="BD56" i="14"/>
  <c r="BC56" i="14"/>
  <c r="BB56" i="14"/>
  <c r="BA56" i="14"/>
  <c r="AZ56" i="14"/>
  <c r="AY56" i="14"/>
  <c r="AX56" i="14"/>
  <c r="AW56" i="14"/>
  <c r="AV56" i="14"/>
  <c r="AU56" i="14"/>
  <c r="AT56" i="14"/>
  <c r="AS56" i="14"/>
  <c r="AR56" i="14"/>
  <c r="AQ56" i="14"/>
  <c r="AP56" i="14"/>
  <c r="AO56" i="14"/>
  <c r="AN56" i="14"/>
  <c r="AM56" i="14"/>
  <c r="AL56" i="14"/>
  <c r="AK56" i="14"/>
  <c r="AJ56" i="14"/>
  <c r="AH56" i="14"/>
  <c r="BO55" i="14"/>
  <c r="BN55" i="14"/>
  <c r="BM55" i="14"/>
  <c r="BL55" i="14"/>
  <c r="BK55" i="14"/>
  <c r="BJ55" i="14"/>
  <c r="BI55" i="14"/>
  <c r="BH55" i="14"/>
  <c r="BG55" i="14"/>
  <c r="BF55" i="14"/>
  <c r="BE55" i="14"/>
  <c r="BD55" i="14"/>
  <c r="BC55" i="14"/>
  <c r="BB55" i="14"/>
  <c r="BA55" i="14"/>
  <c r="AZ55" i="14"/>
  <c r="AY55" i="14"/>
  <c r="AX55" i="14"/>
  <c r="AW55" i="14"/>
  <c r="AV55" i="14"/>
  <c r="AU55" i="14"/>
  <c r="AT55" i="14"/>
  <c r="AS55" i="14"/>
  <c r="AR55" i="14"/>
  <c r="AQ55" i="14"/>
  <c r="AP55" i="14"/>
  <c r="AO55" i="14"/>
  <c r="AN55" i="14"/>
  <c r="AM55" i="14"/>
  <c r="AL55" i="14"/>
  <c r="AK55" i="14"/>
  <c r="AJ55" i="14"/>
  <c r="AH55" i="14"/>
  <c r="BO54" i="14"/>
  <c r="BN54" i="14"/>
  <c r="BM54" i="14"/>
  <c r="BL54" i="14"/>
  <c r="BK54" i="14"/>
  <c r="BJ54" i="14"/>
  <c r="BI54" i="14"/>
  <c r="BH54" i="14"/>
  <c r="BG54" i="14"/>
  <c r="BF54" i="14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AP54" i="14"/>
  <c r="AO54" i="14"/>
  <c r="AN54" i="14"/>
  <c r="AM54" i="14"/>
  <c r="AL54" i="14"/>
  <c r="AK54" i="14"/>
  <c r="AJ54" i="14"/>
  <c r="AH54" i="14"/>
  <c r="BO53" i="14"/>
  <c r="BN53" i="14"/>
  <c r="BM53" i="14"/>
  <c r="BL53" i="14"/>
  <c r="BK53" i="14"/>
  <c r="BJ53" i="14"/>
  <c r="BI53" i="14"/>
  <c r="BH53" i="14"/>
  <c r="BG53" i="14"/>
  <c r="BF53" i="14"/>
  <c r="BE53" i="14"/>
  <c r="BD53" i="14"/>
  <c r="BC53" i="14"/>
  <c r="BB53" i="14"/>
  <c r="BA53" i="14"/>
  <c r="AZ53" i="14"/>
  <c r="AY53" i="14"/>
  <c r="AX53" i="14"/>
  <c r="AW53" i="14"/>
  <c r="AV53" i="14"/>
  <c r="AU53" i="14"/>
  <c r="AT53" i="14"/>
  <c r="AS53" i="14"/>
  <c r="AR53" i="14"/>
  <c r="AQ53" i="14"/>
  <c r="AP53" i="14"/>
  <c r="AO53" i="14"/>
  <c r="AN53" i="14"/>
  <c r="AM53" i="14"/>
  <c r="AL53" i="14"/>
  <c r="AK53" i="14"/>
  <c r="AJ53" i="14"/>
  <c r="AH53" i="14"/>
  <c r="BO52" i="14"/>
  <c r="BN52" i="14"/>
  <c r="BM52" i="14"/>
  <c r="BL52" i="14"/>
  <c r="BK52" i="14"/>
  <c r="BJ52" i="14"/>
  <c r="BI52" i="14"/>
  <c r="BH52" i="14"/>
  <c r="BG52" i="14"/>
  <c r="BF52" i="14"/>
  <c r="BE52" i="14"/>
  <c r="BD52" i="14"/>
  <c r="BC52" i="14"/>
  <c r="BB52" i="14"/>
  <c r="BA52" i="14"/>
  <c r="AZ52" i="14"/>
  <c r="AY52" i="14"/>
  <c r="AX52" i="14"/>
  <c r="AW52" i="14"/>
  <c r="AV52" i="14"/>
  <c r="AU52" i="14"/>
  <c r="AT52" i="14"/>
  <c r="AS52" i="14"/>
  <c r="AR52" i="14"/>
  <c r="AQ52" i="14"/>
  <c r="AP52" i="14"/>
  <c r="AO52" i="14"/>
  <c r="AN52" i="14"/>
  <c r="AM52" i="14"/>
  <c r="AL52" i="14"/>
  <c r="AK52" i="14"/>
  <c r="AJ52" i="14"/>
  <c r="AH52" i="14"/>
  <c r="BO51" i="14"/>
  <c r="BN51" i="14"/>
  <c r="BM51" i="14"/>
  <c r="BL51" i="14"/>
  <c r="BK51" i="14"/>
  <c r="BJ51" i="14"/>
  <c r="BI51" i="14"/>
  <c r="BH51" i="14"/>
  <c r="BG51" i="14"/>
  <c r="BF51" i="14"/>
  <c r="BE51" i="14"/>
  <c r="BD51" i="14"/>
  <c r="BC51" i="14"/>
  <c r="BB51" i="14"/>
  <c r="BA51" i="14"/>
  <c r="AZ51" i="14"/>
  <c r="AY51" i="14"/>
  <c r="AX51" i="14"/>
  <c r="AW51" i="14"/>
  <c r="AV51" i="14"/>
  <c r="AU51" i="14"/>
  <c r="AT51" i="14"/>
  <c r="AS51" i="14"/>
  <c r="AR51" i="14"/>
  <c r="AR66" i="14" s="1"/>
  <c r="AQ51" i="14"/>
  <c r="AP51" i="14"/>
  <c r="AO51" i="14"/>
  <c r="AN51" i="14"/>
  <c r="AM51" i="14"/>
  <c r="AL51" i="14"/>
  <c r="AK51" i="14"/>
  <c r="AJ51" i="14"/>
  <c r="AH51" i="14"/>
  <c r="BO50" i="14"/>
  <c r="BN50" i="14"/>
  <c r="BM50" i="14"/>
  <c r="BL50" i="14"/>
  <c r="BK50" i="14"/>
  <c r="BJ50" i="14"/>
  <c r="BI50" i="14"/>
  <c r="BH50" i="14"/>
  <c r="BG50" i="14"/>
  <c r="BF50" i="14"/>
  <c r="BE50" i="14"/>
  <c r="BD50" i="14"/>
  <c r="BC50" i="14"/>
  <c r="BB50" i="14"/>
  <c r="BA50" i="14"/>
  <c r="AZ50" i="14"/>
  <c r="AY50" i="14"/>
  <c r="AX50" i="14"/>
  <c r="AW50" i="14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AH50" i="14"/>
  <c r="BO49" i="14"/>
  <c r="BN49" i="14"/>
  <c r="BM49" i="14"/>
  <c r="BL49" i="14"/>
  <c r="BK49" i="14"/>
  <c r="BJ49" i="14"/>
  <c r="BI49" i="14"/>
  <c r="BH49" i="14"/>
  <c r="BG49" i="14"/>
  <c r="BF49" i="14"/>
  <c r="BE49" i="14"/>
  <c r="BD49" i="14"/>
  <c r="BC49" i="14"/>
  <c r="BB49" i="14"/>
  <c r="BA49" i="14"/>
  <c r="AZ49" i="14"/>
  <c r="AY49" i="14"/>
  <c r="AX49" i="14"/>
  <c r="AW49" i="14"/>
  <c r="AV49" i="14"/>
  <c r="AU49" i="14"/>
  <c r="AT49" i="14"/>
  <c r="AS49" i="14"/>
  <c r="AR49" i="14"/>
  <c r="AQ49" i="14"/>
  <c r="AP49" i="14"/>
  <c r="AO49" i="14"/>
  <c r="AN49" i="14"/>
  <c r="AM49" i="14"/>
  <c r="AL49" i="14"/>
  <c r="BP49" i="14" s="1"/>
  <c r="AK49" i="14"/>
  <c r="AJ49" i="14"/>
  <c r="AH49" i="14"/>
  <c r="BO48" i="14"/>
  <c r="BN48" i="14"/>
  <c r="BM48" i="14"/>
  <c r="BL48" i="14"/>
  <c r="BK48" i="14"/>
  <c r="BJ48" i="14"/>
  <c r="BI48" i="14"/>
  <c r="BH48" i="14"/>
  <c r="BG48" i="14"/>
  <c r="BF48" i="14"/>
  <c r="BE48" i="14"/>
  <c r="BD48" i="14"/>
  <c r="BC48" i="14"/>
  <c r="BB48" i="14"/>
  <c r="BA48" i="14"/>
  <c r="AZ48" i="14"/>
  <c r="AY48" i="14"/>
  <c r="AX48" i="14"/>
  <c r="AW48" i="14"/>
  <c r="AV48" i="14"/>
  <c r="AU48" i="14"/>
  <c r="AT48" i="14"/>
  <c r="AS48" i="14"/>
  <c r="AR48" i="14"/>
  <c r="AQ48" i="14"/>
  <c r="AP48" i="14"/>
  <c r="AO48" i="14"/>
  <c r="AN48" i="14"/>
  <c r="AM48" i="14"/>
  <c r="AL48" i="14"/>
  <c r="AK48" i="14"/>
  <c r="AJ48" i="14"/>
  <c r="AH48" i="14"/>
  <c r="BO47" i="14"/>
  <c r="BN47" i="14"/>
  <c r="BM47" i="14"/>
  <c r="BL47" i="14"/>
  <c r="BK47" i="14"/>
  <c r="BJ47" i="14"/>
  <c r="BI47" i="14"/>
  <c r="BH47" i="14"/>
  <c r="BG47" i="14"/>
  <c r="BF47" i="14"/>
  <c r="BE47" i="14"/>
  <c r="BD47" i="14"/>
  <c r="BC47" i="14"/>
  <c r="BB47" i="14"/>
  <c r="BA47" i="14"/>
  <c r="AZ47" i="14"/>
  <c r="AY47" i="14"/>
  <c r="AX47" i="14"/>
  <c r="AW47" i="14"/>
  <c r="AV47" i="14"/>
  <c r="AU47" i="14"/>
  <c r="AT47" i="14"/>
  <c r="AS47" i="14"/>
  <c r="AR47" i="14"/>
  <c r="AQ47" i="14"/>
  <c r="BP47" i="14" s="1"/>
  <c r="AP47" i="14"/>
  <c r="AO47" i="14"/>
  <c r="AN47" i="14"/>
  <c r="AM47" i="14"/>
  <c r="AL47" i="14"/>
  <c r="AK47" i="14"/>
  <c r="AJ47" i="14"/>
  <c r="AH47" i="14"/>
  <c r="BO46" i="14"/>
  <c r="BN46" i="14"/>
  <c r="BM46" i="14"/>
  <c r="BL46" i="14"/>
  <c r="BK46" i="14"/>
  <c r="BJ46" i="14"/>
  <c r="BI46" i="14"/>
  <c r="BH46" i="14"/>
  <c r="BG46" i="14"/>
  <c r="BF46" i="14"/>
  <c r="BE46" i="14"/>
  <c r="BD46" i="14"/>
  <c r="BC46" i="14"/>
  <c r="BB46" i="14"/>
  <c r="BA46" i="14"/>
  <c r="AZ46" i="14"/>
  <c r="AY46" i="14"/>
  <c r="AX46" i="14"/>
  <c r="AW46" i="14"/>
  <c r="AV46" i="14"/>
  <c r="AU46" i="14"/>
  <c r="AT46" i="14"/>
  <c r="AS46" i="14"/>
  <c r="AR46" i="14"/>
  <c r="BP46" i="14" s="1"/>
  <c r="AQ46" i="14"/>
  <c r="AP46" i="14"/>
  <c r="AO46" i="14"/>
  <c r="AN46" i="14"/>
  <c r="AM46" i="14"/>
  <c r="AL46" i="14"/>
  <c r="AK46" i="14"/>
  <c r="AJ46" i="14"/>
  <c r="AH46" i="14"/>
  <c r="BO45" i="14"/>
  <c r="BN45" i="14"/>
  <c r="BM45" i="14"/>
  <c r="BL45" i="14"/>
  <c r="BK45" i="14"/>
  <c r="BJ45" i="14"/>
  <c r="BI45" i="14"/>
  <c r="BH45" i="14"/>
  <c r="BG45" i="14"/>
  <c r="BF45" i="14"/>
  <c r="BE45" i="14"/>
  <c r="BD45" i="14"/>
  <c r="BC45" i="14"/>
  <c r="BB45" i="14"/>
  <c r="BA45" i="14"/>
  <c r="AZ45" i="14"/>
  <c r="AY45" i="14"/>
  <c r="AX45" i="14"/>
  <c r="AW45" i="14"/>
  <c r="AV45" i="14"/>
  <c r="AU45" i="14"/>
  <c r="AT45" i="14"/>
  <c r="AS45" i="14"/>
  <c r="AR45" i="14"/>
  <c r="AQ45" i="14"/>
  <c r="AP45" i="14"/>
  <c r="BP45" i="14" s="1"/>
  <c r="AO45" i="14"/>
  <c r="AN45" i="14"/>
  <c r="AM45" i="14"/>
  <c r="AL45" i="14"/>
  <c r="AK45" i="14"/>
  <c r="AJ45" i="14"/>
  <c r="AH45" i="14"/>
  <c r="BO44" i="14"/>
  <c r="BN44" i="14"/>
  <c r="BM44" i="14"/>
  <c r="BL44" i="14"/>
  <c r="BK44" i="14"/>
  <c r="BJ44" i="14"/>
  <c r="BI44" i="14"/>
  <c r="BH44" i="14"/>
  <c r="BG44" i="14"/>
  <c r="BF44" i="14"/>
  <c r="BE44" i="14"/>
  <c r="BD44" i="14"/>
  <c r="BC44" i="14"/>
  <c r="BB44" i="14"/>
  <c r="BA44" i="14"/>
  <c r="AZ44" i="14"/>
  <c r="AY44" i="14"/>
  <c r="AX44" i="14"/>
  <c r="AW44" i="14"/>
  <c r="AV44" i="14"/>
  <c r="AU44" i="14"/>
  <c r="AT44" i="14"/>
  <c r="AS44" i="14"/>
  <c r="AR44" i="14"/>
  <c r="AQ44" i="14"/>
  <c r="AP44" i="14"/>
  <c r="AO44" i="14"/>
  <c r="AN44" i="14"/>
  <c r="AM44" i="14"/>
  <c r="AL44" i="14"/>
  <c r="AK44" i="14"/>
  <c r="AJ44" i="14"/>
  <c r="AH44" i="14"/>
  <c r="BO43" i="14"/>
  <c r="BN43" i="14"/>
  <c r="BM43" i="14"/>
  <c r="BL43" i="14"/>
  <c r="BK43" i="14"/>
  <c r="BJ43" i="14"/>
  <c r="BI43" i="14"/>
  <c r="BH43" i="14"/>
  <c r="BG43" i="14"/>
  <c r="BF43" i="14"/>
  <c r="BE43" i="14"/>
  <c r="BD43" i="14"/>
  <c r="BC43" i="14"/>
  <c r="BB43" i="14"/>
  <c r="BA43" i="14"/>
  <c r="AZ43" i="14"/>
  <c r="AY43" i="14"/>
  <c r="AX43" i="14"/>
  <c r="AW43" i="14"/>
  <c r="AV43" i="14"/>
  <c r="AU43" i="14"/>
  <c r="AT43" i="14"/>
  <c r="AS43" i="14"/>
  <c r="AR43" i="14"/>
  <c r="AQ43" i="14"/>
  <c r="AP43" i="14"/>
  <c r="AO43" i="14"/>
  <c r="AN43" i="14"/>
  <c r="AM43" i="14"/>
  <c r="AL43" i="14"/>
  <c r="AK43" i="14"/>
  <c r="AJ43" i="14"/>
  <c r="AH43" i="14"/>
  <c r="BO42" i="14"/>
  <c r="BN42" i="14"/>
  <c r="BM42" i="14"/>
  <c r="BL42" i="14"/>
  <c r="BK42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S66" i="14" s="1"/>
  <c r="AR42" i="14"/>
  <c r="AQ42" i="14"/>
  <c r="AP42" i="14"/>
  <c r="AO42" i="14"/>
  <c r="AN42" i="14"/>
  <c r="AM42" i="14"/>
  <c r="AL42" i="14"/>
  <c r="AK42" i="14"/>
  <c r="AJ42" i="14"/>
  <c r="AH42" i="14"/>
  <c r="BO41" i="14"/>
  <c r="BN41" i="14"/>
  <c r="BM41" i="14"/>
  <c r="BL41" i="14"/>
  <c r="BK41" i="14"/>
  <c r="BJ41" i="14"/>
  <c r="BI41" i="14"/>
  <c r="BH41" i="14"/>
  <c r="BG41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AS41" i="14"/>
  <c r="AR41" i="14"/>
  <c r="AQ41" i="14"/>
  <c r="BP41" i="14" s="1"/>
  <c r="AP41" i="14"/>
  <c r="AO41" i="14"/>
  <c r="AN41" i="14"/>
  <c r="AM41" i="14"/>
  <c r="AL41" i="14"/>
  <c r="AK41" i="14"/>
  <c r="AJ41" i="14"/>
  <c r="AH41" i="14"/>
  <c r="BO40" i="14"/>
  <c r="BN40" i="14"/>
  <c r="BM40" i="14"/>
  <c r="BL40" i="14"/>
  <c r="BK40" i="14"/>
  <c r="BJ40" i="14"/>
  <c r="BI40" i="14"/>
  <c r="BH40" i="14"/>
  <c r="BG40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AQ40" i="14"/>
  <c r="AP40" i="14"/>
  <c r="AO40" i="14"/>
  <c r="BP40" i="14" s="1"/>
  <c r="AN40" i="14"/>
  <c r="AM40" i="14"/>
  <c r="AL40" i="14"/>
  <c r="AK40" i="14"/>
  <c r="AJ40" i="14"/>
  <c r="AH40" i="14"/>
  <c r="BO39" i="14"/>
  <c r="BN39" i="14"/>
  <c r="BM39" i="14"/>
  <c r="BL39" i="14"/>
  <c r="BK39" i="14"/>
  <c r="BJ39" i="14"/>
  <c r="BI39" i="14"/>
  <c r="BH39" i="14"/>
  <c r="BG39" i="14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AQ39" i="14"/>
  <c r="AP39" i="14"/>
  <c r="AO39" i="14"/>
  <c r="AN39" i="14"/>
  <c r="AM39" i="14"/>
  <c r="BP39" i="14" s="1"/>
  <c r="AL39" i="14"/>
  <c r="AK39" i="14"/>
  <c r="AJ39" i="14"/>
  <c r="AH39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H38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H37" i="14"/>
  <c r="BO36" i="14"/>
  <c r="BO66" i="14" s="1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BP36" i="14" s="1"/>
  <c r="AP36" i="14"/>
  <c r="AO36" i="14"/>
  <c r="AN36" i="14"/>
  <c r="AM36" i="14"/>
  <c r="AL36" i="14"/>
  <c r="AK36" i="14"/>
  <c r="AJ36" i="14"/>
  <c r="AH36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BP35" i="14" s="1"/>
  <c r="AN35" i="14"/>
  <c r="AM35" i="14"/>
  <c r="AL35" i="14"/>
  <c r="AK35" i="14"/>
  <c r="AJ35" i="14"/>
  <c r="AH35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BP34" i="14" s="1"/>
  <c r="AL34" i="14"/>
  <c r="AK34" i="14"/>
  <c r="AJ34" i="14"/>
  <c r="AH34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BP33" i="14" s="1"/>
  <c r="AJ33" i="14"/>
  <c r="AH33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H32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BP31" i="14" s="1"/>
  <c r="AQ31" i="14"/>
  <c r="AP31" i="14"/>
  <c r="AO31" i="14"/>
  <c r="AN31" i="14"/>
  <c r="AM31" i="14"/>
  <c r="AL31" i="14"/>
  <c r="AK31" i="14"/>
  <c r="AJ31" i="14"/>
  <c r="AH31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R57" i="14" s="1"/>
  <c r="AQ30" i="14"/>
  <c r="AP30" i="14"/>
  <c r="BP30" i="14" s="1"/>
  <c r="AO30" i="14"/>
  <c r="AN30" i="14"/>
  <c r="AM30" i="14"/>
  <c r="AL30" i="14"/>
  <c r="AK30" i="14"/>
  <c r="AJ30" i="14"/>
  <c r="AH30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BP29" i="14" s="1"/>
  <c r="AM29" i="14"/>
  <c r="AL29" i="14"/>
  <c r="AK29" i="14"/>
  <c r="AJ29" i="14"/>
  <c r="AH29" i="14"/>
  <c r="BO28" i="14"/>
  <c r="BN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BP28" i="14" s="1"/>
  <c r="AK28" i="14"/>
  <c r="AJ28" i="14"/>
  <c r="AH28" i="14"/>
  <c r="BO27" i="14"/>
  <c r="BN27" i="14"/>
  <c r="BM27" i="14"/>
  <c r="BL27" i="14"/>
  <c r="BK27" i="14"/>
  <c r="BK66" i="14" s="1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M66" i="14" s="1"/>
  <c r="AL27" i="14"/>
  <c r="AK27" i="14"/>
  <c r="AJ27" i="14"/>
  <c r="AH27" i="14"/>
  <c r="BO26" i="14"/>
  <c r="BN26" i="14"/>
  <c r="BM26" i="14"/>
  <c r="BL26" i="14"/>
  <c r="BK26" i="14"/>
  <c r="BJ26" i="14"/>
  <c r="BI26" i="14"/>
  <c r="BI66" i="14" s="1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H26" i="14"/>
  <c r="BO25" i="14"/>
  <c r="BN25" i="14"/>
  <c r="BM25" i="14"/>
  <c r="BL25" i="14"/>
  <c r="BK25" i="14"/>
  <c r="BJ25" i="14"/>
  <c r="BI25" i="14"/>
  <c r="BH25" i="14"/>
  <c r="BH66" i="14" s="1"/>
  <c r="BG25" i="14"/>
  <c r="BG66" i="14" s="1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U66" i="14" s="1"/>
  <c r="AT25" i="14"/>
  <c r="AT66" i="14" s="1"/>
  <c r="AS25" i="14"/>
  <c r="AR25" i="14"/>
  <c r="AQ25" i="14"/>
  <c r="AP25" i="14"/>
  <c r="AO25" i="14"/>
  <c r="AN25" i="14"/>
  <c r="AM25" i="14"/>
  <c r="AL25" i="14"/>
  <c r="AK25" i="14"/>
  <c r="AJ25" i="14"/>
  <c r="AH25" i="14"/>
  <c r="BO24" i="14"/>
  <c r="BN24" i="14"/>
  <c r="BM24" i="14"/>
  <c r="BL24" i="14"/>
  <c r="BK24" i="14"/>
  <c r="BJ24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AQ24" i="14"/>
  <c r="AP24" i="14"/>
  <c r="AO24" i="14"/>
  <c r="AN24" i="14"/>
  <c r="AM24" i="14"/>
  <c r="AL24" i="14"/>
  <c r="AK24" i="14"/>
  <c r="AJ24" i="14"/>
  <c r="AH24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AQ23" i="14"/>
  <c r="AP23" i="14"/>
  <c r="AO23" i="14"/>
  <c r="AN23" i="14"/>
  <c r="AM23" i="14"/>
  <c r="AL23" i="14"/>
  <c r="AK23" i="14"/>
  <c r="AJ23" i="14"/>
  <c r="AH23" i="14"/>
  <c r="BO22" i="14"/>
  <c r="BN22" i="14"/>
  <c r="BM22" i="14"/>
  <c r="BL22" i="14"/>
  <c r="BK22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BP22" i="14" s="1"/>
  <c r="AJ22" i="14"/>
  <c r="AH22" i="14"/>
  <c r="BO21" i="14"/>
  <c r="BN21" i="14"/>
  <c r="BM21" i="14"/>
  <c r="BL21" i="14"/>
  <c r="BK21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U67" i="14" s="1"/>
  <c r="AT21" i="14"/>
  <c r="AS21" i="14"/>
  <c r="AR21" i="14"/>
  <c r="AQ21" i="14"/>
  <c r="AP21" i="14"/>
  <c r="AO21" i="14"/>
  <c r="AN21" i="14"/>
  <c r="AM21" i="14"/>
  <c r="AL21" i="14"/>
  <c r="AK21" i="14"/>
  <c r="AJ21" i="14"/>
  <c r="AH21" i="14"/>
  <c r="BO20" i="14"/>
  <c r="BN20" i="14"/>
  <c r="BM20" i="14"/>
  <c r="BL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H20" i="14"/>
  <c r="BO19" i="14"/>
  <c r="BO67" i="14" s="1"/>
  <c r="BN19" i="14"/>
  <c r="BM19" i="14"/>
  <c r="BL19" i="14"/>
  <c r="BK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BP19" i="14" s="1"/>
  <c r="AP19" i="14"/>
  <c r="AO19" i="14"/>
  <c r="AN19" i="14"/>
  <c r="AM19" i="14"/>
  <c r="AL19" i="14"/>
  <c r="AK19" i="14"/>
  <c r="AJ19" i="14"/>
  <c r="AH19" i="14"/>
  <c r="BO18" i="14"/>
  <c r="BN18" i="14"/>
  <c r="BM18" i="14"/>
  <c r="BL18" i="14"/>
  <c r="BK18" i="14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AQ18" i="14"/>
  <c r="AP18" i="14"/>
  <c r="AO18" i="14"/>
  <c r="BP18" i="14" s="1"/>
  <c r="AN18" i="14"/>
  <c r="AM18" i="14"/>
  <c r="AL18" i="14"/>
  <c r="AK18" i="14"/>
  <c r="AJ18" i="14"/>
  <c r="AH18" i="14"/>
  <c r="BO17" i="14"/>
  <c r="BN17" i="14"/>
  <c r="BM17" i="14"/>
  <c r="BL17" i="14"/>
  <c r="BK17" i="14"/>
  <c r="BJ17" i="14"/>
  <c r="BI17" i="14"/>
  <c r="BH17" i="14"/>
  <c r="BG17" i="14"/>
  <c r="BF17" i="14"/>
  <c r="BE17" i="14"/>
  <c r="BD17" i="14"/>
  <c r="BC17" i="14"/>
  <c r="BB17" i="14"/>
  <c r="BA17" i="14"/>
  <c r="AZ17" i="14"/>
  <c r="AY17" i="14"/>
  <c r="AX17" i="14"/>
  <c r="AW17" i="14"/>
  <c r="AV17" i="14"/>
  <c r="AU17" i="14"/>
  <c r="AT17" i="14"/>
  <c r="AS17" i="14"/>
  <c r="AR17" i="14"/>
  <c r="AQ17" i="14"/>
  <c r="AP17" i="14"/>
  <c r="AO17" i="14"/>
  <c r="AN17" i="14"/>
  <c r="AM17" i="14"/>
  <c r="BP17" i="14" s="1"/>
  <c r="AL17" i="14"/>
  <c r="AK17" i="14"/>
  <c r="AJ17" i="14"/>
  <c r="AH17" i="14"/>
  <c r="BO16" i="14"/>
  <c r="BN16" i="14"/>
  <c r="BM16" i="14"/>
  <c r="BL16" i="14"/>
  <c r="BK16" i="14"/>
  <c r="BJ16" i="14"/>
  <c r="BI16" i="14"/>
  <c r="BH16" i="14"/>
  <c r="BG16" i="14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AQ16" i="14"/>
  <c r="AP16" i="14"/>
  <c r="AO16" i="14"/>
  <c r="AN16" i="14"/>
  <c r="AM16" i="14"/>
  <c r="AL16" i="14"/>
  <c r="AK16" i="14"/>
  <c r="BP16" i="14" s="1"/>
  <c r="AJ16" i="14"/>
  <c r="AH16" i="14"/>
  <c r="BO15" i="14"/>
  <c r="BN15" i="14"/>
  <c r="BM15" i="14"/>
  <c r="BL15" i="14"/>
  <c r="BK15" i="14"/>
  <c r="BJ15" i="14"/>
  <c r="BI15" i="14"/>
  <c r="BH15" i="14"/>
  <c r="BG15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AQ15" i="14"/>
  <c r="AP15" i="14"/>
  <c r="AO15" i="14"/>
  <c r="AN15" i="14"/>
  <c r="AM15" i="14"/>
  <c r="AL15" i="14"/>
  <c r="AK15" i="14"/>
  <c r="AJ15" i="14"/>
  <c r="AH15" i="14"/>
  <c r="BO14" i="14"/>
  <c r="BN14" i="14"/>
  <c r="BM14" i="14"/>
  <c r="BL14" i="14"/>
  <c r="BK14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AQ14" i="14"/>
  <c r="AP14" i="14"/>
  <c r="AO14" i="14"/>
  <c r="AN14" i="14"/>
  <c r="AM14" i="14"/>
  <c r="AL14" i="14"/>
  <c r="AK14" i="14"/>
  <c r="AJ14" i="14"/>
  <c r="AH14" i="14"/>
  <c r="BO13" i="14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BP13" i="14" s="1"/>
  <c r="AP13" i="14"/>
  <c r="AO13" i="14"/>
  <c r="AN13" i="14"/>
  <c r="AM13" i="14"/>
  <c r="AL13" i="14"/>
  <c r="AK13" i="14"/>
  <c r="AJ13" i="14"/>
  <c r="AH13" i="14"/>
  <c r="BO12" i="14"/>
  <c r="BN12" i="14"/>
  <c r="BM12" i="14"/>
  <c r="BL12" i="14"/>
  <c r="BK12" i="14"/>
  <c r="BJ12" i="14"/>
  <c r="BI12" i="14"/>
  <c r="BH12" i="14"/>
  <c r="BG12" i="14"/>
  <c r="BF12" i="14"/>
  <c r="BE12" i="14"/>
  <c r="BD12" i="14"/>
  <c r="BD67" i="14" s="1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BP12" i="14" s="1"/>
  <c r="AN12" i="14"/>
  <c r="AM12" i="14"/>
  <c r="AL12" i="14"/>
  <c r="AK12" i="14"/>
  <c r="AJ12" i="14"/>
  <c r="AH12" i="14"/>
  <c r="BO11" i="14"/>
  <c r="BN11" i="14"/>
  <c r="BM11" i="14"/>
  <c r="BL11" i="14"/>
  <c r="BK11" i="14"/>
  <c r="BJ11" i="14"/>
  <c r="BI11" i="14"/>
  <c r="BH11" i="14"/>
  <c r="BG11" i="14"/>
  <c r="BF11" i="14"/>
  <c r="BE11" i="14"/>
  <c r="BD11" i="14"/>
  <c r="BC11" i="14"/>
  <c r="BB11" i="14"/>
  <c r="BA11" i="14"/>
  <c r="BA67" i="14" s="1"/>
  <c r="AZ11" i="14"/>
  <c r="AY11" i="14"/>
  <c r="AX11" i="14"/>
  <c r="AW11" i="14"/>
  <c r="AV11" i="14"/>
  <c r="AU11" i="14"/>
  <c r="AT11" i="14"/>
  <c r="AS11" i="14"/>
  <c r="AR11" i="14"/>
  <c r="AQ11" i="14"/>
  <c r="AP11" i="14"/>
  <c r="AO11" i="14"/>
  <c r="AN11" i="14"/>
  <c r="AM11" i="14"/>
  <c r="BP11" i="14" s="1"/>
  <c r="AL11" i="14"/>
  <c r="AK11" i="14"/>
  <c r="AJ11" i="14"/>
  <c r="AH11" i="14"/>
  <c r="BO10" i="14"/>
  <c r="BN10" i="14"/>
  <c r="BN67" i="14" s="1"/>
  <c r="BM10" i="14"/>
  <c r="BL10" i="14"/>
  <c r="BK10" i="14"/>
  <c r="BJ10" i="14"/>
  <c r="BI10" i="14"/>
  <c r="BI57" i="14" s="1"/>
  <c r="BH10" i="14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AQ10" i="14"/>
  <c r="AP10" i="14"/>
  <c r="AO10" i="14"/>
  <c r="AN10" i="14"/>
  <c r="AM10" i="14"/>
  <c r="AL10" i="14"/>
  <c r="AK10" i="14"/>
  <c r="AJ10" i="14"/>
  <c r="AH10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H9" i="14"/>
  <c r="BO8" i="14"/>
  <c r="AK8" i="14"/>
  <c r="AJ8" i="14"/>
  <c r="C8" i="14"/>
  <c r="BO7" i="14"/>
  <c r="AL7" i="14"/>
  <c r="AK7" i="14"/>
  <c r="AJ7" i="14"/>
  <c r="D7" i="14"/>
  <c r="AK5" i="14"/>
  <c r="AJ5" i="14"/>
  <c r="C5" i="14"/>
  <c r="AK4" i="14"/>
  <c r="AJ4" i="14"/>
  <c r="AJ2" i="14"/>
  <c r="AO7" i="17" l="1"/>
  <c r="AN8" i="17"/>
  <c r="AL66" i="15"/>
  <c r="BP25" i="15"/>
  <c r="AO60" i="18"/>
  <c r="BP51" i="14"/>
  <c r="BP20" i="15"/>
  <c r="AY60" i="15"/>
  <c r="BK66" i="15"/>
  <c r="BM67" i="18"/>
  <c r="BG57" i="18"/>
  <c r="BP24" i="15"/>
  <c r="BH61" i="17"/>
  <c r="BG66" i="18"/>
  <c r="BP34" i="18"/>
  <c r="BP38" i="18"/>
  <c r="BO57" i="14"/>
  <c r="BP48" i="14"/>
  <c r="BP53" i="14"/>
  <c r="BD61" i="15"/>
  <c r="BP13" i="15"/>
  <c r="AT61" i="15"/>
  <c r="BP15" i="15"/>
  <c r="BI57" i="17"/>
  <c r="BL57" i="17"/>
  <c r="BP42" i="17"/>
  <c r="AK60" i="18"/>
  <c r="BP25" i="18"/>
  <c r="AW66" i="18"/>
  <c r="BI66" i="18"/>
  <c r="AN60" i="18"/>
  <c r="AZ66" i="18"/>
  <c r="BL66" i="18"/>
  <c r="AQ66" i="18"/>
  <c r="BC66" i="18"/>
  <c r="BP46" i="18"/>
  <c r="BA57" i="14"/>
  <c r="BD57" i="14"/>
  <c r="BL66" i="14"/>
  <c r="BP52" i="14"/>
  <c r="AM67" i="15"/>
  <c r="BB57" i="15"/>
  <c r="BP57" i="17"/>
  <c r="AL60" i="18"/>
  <c r="AX66" i="18"/>
  <c r="BJ66" i="18"/>
  <c r="AM67" i="14"/>
  <c r="AM57" i="14"/>
  <c r="AY67" i="14"/>
  <c r="BK57" i="14"/>
  <c r="BK67" i="14"/>
  <c r="AP57" i="14"/>
  <c r="BP38" i="14"/>
  <c r="BP43" i="14"/>
  <c r="AW61" i="15"/>
  <c r="BI57" i="15"/>
  <c r="AQ67" i="15"/>
  <c r="BC57" i="15"/>
  <c r="BF67" i="15"/>
  <c r="AV66" i="16"/>
  <c r="BP47" i="16"/>
  <c r="BP37" i="17"/>
  <c r="BK57" i="18"/>
  <c r="AS57" i="18"/>
  <c r="AV57" i="18"/>
  <c r="BK66" i="18"/>
  <c r="AN67" i="14"/>
  <c r="AN57" i="14"/>
  <c r="AZ67" i="14"/>
  <c r="BL57" i="14"/>
  <c r="BL67" i="14"/>
  <c r="AW67" i="14"/>
  <c r="AU61" i="15"/>
  <c r="BJ57" i="15"/>
  <c r="AO67" i="15"/>
  <c r="AR67" i="15"/>
  <c r="BP18" i="16"/>
  <c r="AQ57" i="18"/>
  <c r="BG57" i="14"/>
  <c r="AX67" i="14"/>
  <c r="BP42" i="14"/>
  <c r="AY61" i="15"/>
  <c r="BN67" i="15"/>
  <c r="BG60" i="16"/>
  <c r="BP51" i="16"/>
  <c r="AO60" i="17"/>
  <c r="BA60" i="17"/>
  <c r="BM60" i="17"/>
  <c r="AR60" i="17"/>
  <c r="BD60" i="17"/>
  <c r="BP26" i="17"/>
  <c r="BF60" i="17"/>
  <c r="AN57" i="17"/>
  <c r="AR57" i="18"/>
  <c r="AP67" i="14"/>
  <c r="BN57" i="14"/>
  <c r="BE57" i="14"/>
  <c r="BH57" i="14"/>
  <c r="AQ57" i="14"/>
  <c r="AL7" i="15"/>
  <c r="D8" i="15"/>
  <c r="AL8" i="15" s="1"/>
  <c r="BP44" i="15"/>
  <c r="AN67" i="16"/>
  <c r="BP10" i="16"/>
  <c r="BO57" i="16"/>
  <c r="BB60" i="16"/>
  <c r="BH60" i="16"/>
  <c r="AP60" i="17"/>
  <c r="BN66" i="17"/>
  <c r="BK67" i="18"/>
  <c r="AQ66" i="14"/>
  <c r="BP32" i="14"/>
  <c r="E7" i="15"/>
  <c r="BM57" i="15"/>
  <c r="BP48" i="15"/>
  <c r="AL67" i="16"/>
  <c r="BP9" i="16"/>
  <c r="AL57" i="16"/>
  <c r="BP57" i="16"/>
  <c r="AX57" i="16"/>
  <c r="AX67" i="16"/>
  <c r="BJ57" i="16"/>
  <c r="BJ61" i="16"/>
  <c r="AO67" i="16"/>
  <c r="BA57" i="16"/>
  <c r="BH60" i="17"/>
  <c r="AW57" i="18"/>
  <c r="BP50" i="18"/>
  <c r="BP24" i="14"/>
  <c r="BD66" i="14"/>
  <c r="BP25" i="14"/>
  <c r="BP27" i="14"/>
  <c r="AY57" i="14"/>
  <c r="AM57" i="15"/>
  <c r="BK67" i="15"/>
  <c r="BP30" i="15"/>
  <c r="BP39" i="15"/>
  <c r="BP52" i="15"/>
  <c r="AM57" i="16"/>
  <c r="BK57" i="16"/>
  <c r="BP56" i="16"/>
  <c r="AL61" i="17"/>
  <c r="BJ57" i="17"/>
  <c r="BP23" i="14"/>
  <c r="BE66" i="14"/>
  <c r="BM66" i="14"/>
  <c r="AZ57" i="14"/>
  <c r="BP26" i="15"/>
  <c r="BP34" i="15"/>
  <c r="BF61" i="16"/>
  <c r="BN60" i="16"/>
  <c r="AS57" i="17"/>
  <c r="AP57" i="17"/>
  <c r="BJ60" i="17"/>
  <c r="AY57" i="18"/>
  <c r="BP43" i="18"/>
  <c r="BP55" i="18"/>
  <c r="BP36" i="16"/>
  <c r="BP23" i="17"/>
  <c r="BP46" i="17"/>
  <c r="BP42" i="18"/>
  <c r="AQ67" i="14"/>
  <c r="BF66" i="14"/>
  <c r="BP41" i="16"/>
  <c r="AU57" i="17"/>
  <c r="BP54" i="17"/>
  <c r="BP33" i="18"/>
  <c r="AW66" i="14"/>
  <c r="BP37" i="14"/>
  <c r="BG67" i="15"/>
  <c r="BG57" i="15"/>
  <c r="BB60" i="15"/>
  <c r="E7" i="14"/>
  <c r="D8" i="14"/>
  <c r="AL8" i="14" s="1"/>
  <c r="BH57" i="15"/>
  <c r="BC60" i="15"/>
  <c r="AS60" i="15"/>
  <c r="BC57" i="16"/>
  <c r="BC61" i="16"/>
  <c r="BP30" i="16"/>
  <c r="BP9" i="17"/>
  <c r="AK57" i="17"/>
  <c r="AP61" i="17"/>
  <c r="BN67" i="17"/>
  <c r="AK67" i="15"/>
  <c r="BP9" i="15"/>
  <c r="BP57" i="15"/>
  <c r="AW57" i="15"/>
  <c r="AN57" i="15"/>
  <c r="AZ61" i="15"/>
  <c r="AZ57" i="15"/>
  <c r="AV60" i="15"/>
  <c r="BI57" i="16"/>
  <c r="BJ60" i="16"/>
  <c r="BO66" i="17"/>
  <c r="D8" i="18"/>
  <c r="AL8" i="18" s="1"/>
  <c r="E7" i="18"/>
  <c r="AQ67" i="18"/>
  <c r="BG67" i="14"/>
  <c r="AL66" i="14"/>
  <c r="BP50" i="14"/>
  <c r="AL67" i="15"/>
  <c r="BJ67" i="15"/>
  <c r="BA57" i="15"/>
  <c r="BA61" i="15"/>
  <c r="BP50" i="15"/>
  <c r="BE57" i="16"/>
  <c r="AY66" i="16"/>
  <c r="AM57" i="17"/>
  <c r="AM61" i="17"/>
  <c r="BK57" i="17"/>
  <c r="BP17" i="17"/>
  <c r="AX67" i="18"/>
  <c r="BP23" i="18"/>
  <c r="BH67" i="14"/>
  <c r="AY57" i="15"/>
  <c r="BP55" i="15"/>
  <c r="BP24" i="16"/>
  <c r="AZ66" i="16"/>
  <c r="BO60" i="16"/>
  <c r="AS66" i="16"/>
  <c r="AU66" i="16"/>
  <c r="AZ60" i="17"/>
  <c r="AV67" i="18"/>
  <c r="BH67" i="18"/>
  <c r="BH57" i="18"/>
  <c r="BP18" i="18"/>
  <c r="AS66" i="18"/>
  <c r="BI67" i="14"/>
  <c r="AS57" i="14"/>
  <c r="BP14" i="14"/>
  <c r="AO66" i="16"/>
  <c r="AW67" i="18"/>
  <c r="BP52" i="16"/>
  <c r="AT57" i="17"/>
  <c r="AY66" i="18"/>
  <c r="BP21" i="14"/>
  <c r="BG61" i="17"/>
  <c r="BP27" i="17"/>
  <c r="BP24" i="18"/>
  <c r="BP29" i="18"/>
  <c r="AK66" i="14"/>
  <c r="BP26" i="14"/>
  <c r="BP43" i="15"/>
  <c r="AP57" i="16"/>
  <c r="AP67" i="16"/>
  <c r="BB57" i="16"/>
  <c r="BB61" i="16"/>
  <c r="BN57" i="16"/>
  <c r="AU67" i="16"/>
  <c r="BP46" i="16"/>
  <c r="BP18" i="17"/>
  <c r="BP50" i="17"/>
  <c r="AV61" i="15"/>
  <c r="BP14" i="15"/>
  <c r="BP19" i="15"/>
  <c r="BP23" i="15"/>
  <c r="AQ66" i="15"/>
  <c r="AY67" i="16"/>
  <c r="BP35" i="16"/>
  <c r="AW57" i="17"/>
  <c r="BB61" i="17"/>
  <c r="BP22" i="17"/>
  <c r="BF57" i="17"/>
  <c r="BP19" i="18"/>
  <c r="BB66" i="18"/>
  <c r="BN66" i="18"/>
  <c r="AT57" i="14"/>
  <c r="BP10" i="14"/>
  <c r="BP15" i="14"/>
  <c r="BP20" i="14"/>
  <c r="BI67" i="15"/>
  <c r="BL67" i="15"/>
  <c r="BO67" i="15"/>
  <c r="AR66" i="15"/>
  <c r="BD61" i="16"/>
  <c r="AM67" i="16"/>
  <c r="AR61" i="17"/>
  <c r="BP13" i="17"/>
  <c r="AQ60" i="17"/>
  <c r="AU57" i="14"/>
  <c r="AX66" i="14"/>
  <c r="AX61" i="15"/>
  <c r="AX57" i="15"/>
  <c r="AO57" i="15"/>
  <c r="BL57" i="15"/>
  <c r="BH57" i="16"/>
  <c r="BK60" i="16"/>
  <c r="AY61" i="17"/>
  <c r="AY57" i="17"/>
  <c r="BP10" i="18"/>
  <c r="AO57" i="18"/>
  <c r="BP12" i="18"/>
  <c r="BP14" i="18"/>
  <c r="AV67" i="14"/>
  <c r="AV57" i="14"/>
  <c r="AY66" i="14"/>
  <c r="BP55" i="14"/>
  <c r="AK57" i="14"/>
  <c r="BK57" i="15"/>
  <c r="AK57" i="15"/>
  <c r="BH67" i="15"/>
  <c r="AN66" i="16"/>
  <c r="BC60" i="16"/>
  <c r="BP29" i="16"/>
  <c r="AQ61" i="17"/>
  <c r="AP57" i="18"/>
  <c r="BN57" i="18"/>
  <c r="BN67" i="18"/>
  <c r="AV66" i="18"/>
  <c r="BP53" i="18"/>
  <c r="BP57" i="14"/>
  <c r="BP9" i="14"/>
  <c r="AK67" i="14"/>
  <c r="AW57" i="14"/>
  <c r="BP45" i="15"/>
  <c r="BP54" i="15"/>
  <c r="AL57" i="15"/>
  <c r="BN57" i="15"/>
  <c r="BP20" i="16"/>
  <c r="BA66" i="16"/>
  <c r="BM60" i="16"/>
  <c r="AQ67" i="16"/>
  <c r="AZ57" i="17"/>
  <c r="BL61" i="17"/>
  <c r="AK61" i="18"/>
  <c r="AK57" i="18"/>
  <c r="BP9" i="18"/>
  <c r="BP57" i="18"/>
  <c r="BI57" i="18"/>
  <c r="AN61" i="18"/>
  <c r="AZ67" i="18"/>
  <c r="BP48" i="18"/>
  <c r="AL57" i="14"/>
  <c r="AL67" i="14"/>
  <c r="AX57" i="14"/>
  <c r="BJ57" i="14"/>
  <c r="BJ67" i="14"/>
  <c r="AO57" i="14"/>
  <c r="AO67" i="14"/>
  <c r="BM57" i="14"/>
  <c r="BF67" i="14"/>
  <c r="BP44" i="14"/>
  <c r="BP54" i="14"/>
  <c r="BO57" i="15"/>
  <c r="BP19" i="16"/>
  <c r="AP66" i="16"/>
  <c r="BP53" i="16"/>
  <c r="BE57" i="17"/>
  <c r="BN57" i="17"/>
  <c r="AU67" i="18"/>
  <c r="BP35" i="18"/>
  <c r="BP39" i="18"/>
  <c r="BP13" i="18"/>
  <c r="AR66" i="18"/>
  <c r="BP37" i="18"/>
  <c r="BP53" i="17"/>
  <c r="BP32" i="18"/>
  <c r="BB67" i="14"/>
  <c r="BB57" i="14"/>
  <c r="BM67" i="15"/>
  <c r="BP17" i="15"/>
  <c r="AT67" i="16"/>
  <c r="BF57" i="16"/>
  <c r="AQ57" i="17"/>
  <c r="BC57" i="17"/>
  <c r="BC61" i="17"/>
  <c r="BA57" i="18"/>
  <c r="BA67" i="18"/>
  <c r="BD67" i="18"/>
  <c r="BF57" i="18"/>
  <c r="BC67" i="14"/>
  <c r="BC57" i="14"/>
  <c r="BA66" i="14"/>
  <c r="AP67" i="15"/>
  <c r="BB61" i="15"/>
  <c r="BI66" i="15"/>
  <c r="BP41" i="15"/>
  <c r="E7" i="16"/>
  <c r="AU57" i="16"/>
  <c r="AK67" i="16"/>
  <c r="AW67" i="16"/>
  <c r="AT66" i="16"/>
  <c r="BF60" i="16"/>
  <c r="AP61" i="18"/>
  <c r="BB67" i="18"/>
  <c r="BB57" i="18"/>
  <c r="BE57" i="18"/>
  <c r="AU57" i="18"/>
  <c r="BG67" i="18"/>
  <c r="BP49" i="18"/>
  <c r="AR57" i="16"/>
  <c r="AY57" i="16"/>
  <c r="BA67" i="16"/>
  <c r="BP17" i="16"/>
  <c r="AO57" i="17"/>
  <c r="AO61" i="17"/>
  <c r="BA57" i="17"/>
  <c r="BM57" i="17"/>
  <c r="BM61" i="17"/>
  <c r="BP12" i="17"/>
  <c r="AM60" i="17"/>
  <c r="BK60" i="17"/>
  <c r="BP30" i="17"/>
  <c r="BP49" i="17"/>
  <c r="AM57" i="18"/>
  <c r="AM61" i="18"/>
  <c r="AY67" i="18"/>
  <c r="BM67" i="14"/>
  <c r="BP32" i="15"/>
  <c r="BE61" i="16"/>
  <c r="BP11" i="16"/>
  <c r="BD60" i="16"/>
  <c r="BD57" i="16"/>
  <c r="BB57" i="17"/>
  <c r="BP25" i="17"/>
  <c r="BE66" i="18"/>
  <c r="BP27" i="18"/>
  <c r="AZ66" i="14"/>
  <c r="BO57" i="17"/>
  <c r="BO67" i="17"/>
  <c r="BM57" i="18"/>
  <c r="BP17" i="18"/>
  <c r="BB66" i="14"/>
  <c r="BP56" i="14"/>
  <c r="AQ57" i="15"/>
  <c r="BC61" i="15"/>
  <c r="AV67" i="16"/>
  <c r="AV57" i="16"/>
  <c r="AK57" i="16"/>
  <c r="AV57" i="17"/>
  <c r="BP56" i="17"/>
  <c r="BP44" i="18"/>
  <c r="BF57" i="14"/>
  <c r="BN66" i="14"/>
  <c r="BP11" i="15"/>
  <c r="BP53" i="15"/>
  <c r="BD57" i="15"/>
  <c r="AO57" i="16"/>
  <c r="BM57" i="16"/>
  <c r="AW66" i="16"/>
  <c r="BI60" i="16"/>
  <c r="AR57" i="17"/>
  <c r="BD61" i="17"/>
  <c r="BP29" i="17"/>
  <c r="BP48" i="17"/>
  <c r="BO57" i="18"/>
  <c r="BO67" i="18"/>
  <c r="BP21" i="18"/>
  <c r="AU66" i="18"/>
  <c r="BP41" i="18"/>
  <c r="BP45" i="18"/>
  <c r="AS61" i="15"/>
  <c r="AS57" i="15"/>
  <c r="BE61" i="15"/>
  <c r="BE57" i="15"/>
  <c r="BP21" i="15"/>
  <c r="AU60" i="15"/>
  <c r="AW60" i="15"/>
  <c r="BP47" i="15"/>
  <c r="AN57" i="16"/>
  <c r="AZ57" i="16"/>
  <c r="AZ67" i="16"/>
  <c r="BL57" i="16"/>
  <c r="BL61" i="16"/>
  <c r="E7" i="17"/>
  <c r="BE61" i="17"/>
  <c r="BH57" i="17"/>
  <c r="BP15" i="17"/>
  <c r="BP24" i="17"/>
  <c r="BL60" i="17"/>
  <c r="AX57" i="17"/>
  <c r="AR67" i="18"/>
  <c r="BP54" i="18"/>
  <c r="BP29" i="15"/>
  <c r="BG61" i="16"/>
  <c r="BG57" i="16"/>
  <c r="BM61" i="16"/>
  <c r="BP31" i="17"/>
  <c r="BP36" i="17"/>
  <c r="BP41" i="17"/>
  <c r="BD57" i="17"/>
  <c r="AT67" i="18"/>
  <c r="BF67" i="18"/>
  <c r="AT57" i="18"/>
  <c r="AS67" i="14"/>
  <c r="BE67" i="14"/>
  <c r="AT57" i="15"/>
  <c r="BF57" i="15"/>
  <c r="BK61" i="16"/>
  <c r="BP20" i="17"/>
  <c r="AL60" i="17"/>
  <c r="AL57" i="18"/>
  <c r="AL61" i="18"/>
  <c r="AX57" i="18"/>
  <c r="BJ57" i="18"/>
  <c r="BI61" i="16"/>
  <c r="BP19" i="17"/>
  <c r="AY60" i="17"/>
  <c r="BP55" i="17"/>
  <c r="AN57" i="18"/>
  <c r="AZ57" i="18"/>
  <c r="BL57" i="18"/>
  <c r="AN67" i="15"/>
  <c r="BP43" i="17"/>
  <c r="AP7" i="17" l="1"/>
  <c r="AO8" i="17"/>
  <c r="BP60" i="17"/>
  <c r="BP60" i="15"/>
  <c r="BP60" i="16"/>
  <c r="BP66" i="18"/>
  <c r="BP66" i="15"/>
  <c r="BP66" i="16"/>
  <c r="BP67" i="18"/>
  <c r="E8" i="17"/>
  <c r="F7" i="17"/>
  <c r="BP61" i="18"/>
  <c r="BQ67" i="14"/>
  <c r="BP67" i="14"/>
  <c r="E8" i="18"/>
  <c r="AM8" i="18" s="1"/>
  <c r="AM7" i="18"/>
  <c r="F7" i="18"/>
  <c r="BP67" i="15"/>
  <c r="BQ67" i="17"/>
  <c r="BP67" i="17"/>
  <c r="F7" i="14"/>
  <c r="E8" i="14"/>
  <c r="AM8" i="14" s="1"/>
  <c r="AM7" i="14"/>
  <c r="BP61" i="15"/>
  <c r="BP66" i="14"/>
  <c r="BP71" i="14" s="1"/>
  <c r="AM7" i="15"/>
  <c r="F7" i="15"/>
  <c r="E8" i="15"/>
  <c r="AM8" i="15" s="1"/>
  <c r="BP67" i="16"/>
  <c r="F7" i="16"/>
  <c r="E8" i="16"/>
  <c r="AM8" i="16" s="1"/>
  <c r="AM7" i="16"/>
  <c r="BP61" i="17"/>
  <c r="BP60" i="18"/>
  <c r="BP66" i="17"/>
  <c r="BQ66" i="17"/>
  <c r="BP61" i="16"/>
  <c r="AP8" i="17" l="1"/>
  <c r="AQ7" i="17"/>
  <c r="F8" i="15"/>
  <c r="AN8" i="15" s="1"/>
  <c r="G7" i="15"/>
  <c r="AN7" i="15"/>
  <c r="BP71" i="18"/>
  <c r="F8" i="18"/>
  <c r="AN8" i="18" s="1"/>
  <c r="G7" i="18"/>
  <c r="AN7" i="18"/>
  <c r="BP71" i="16"/>
  <c r="G7" i="16"/>
  <c r="AN7" i="16"/>
  <c r="F8" i="16"/>
  <c r="AN8" i="16" s="1"/>
  <c r="AN7" i="14"/>
  <c r="F8" i="14"/>
  <c r="AN8" i="14" s="1"/>
  <c r="G7" i="14"/>
  <c r="BP71" i="15"/>
  <c r="G7" i="17"/>
  <c r="F8" i="17"/>
  <c r="BP71" i="17"/>
  <c r="AQ8" i="17" l="1"/>
  <c r="AR7" i="17"/>
  <c r="G8" i="16"/>
  <c r="AO8" i="16" s="1"/>
  <c r="H7" i="16"/>
  <c r="AO7" i="16"/>
  <c r="AO7" i="18"/>
  <c r="G8" i="18"/>
  <c r="AO8" i="18" s="1"/>
  <c r="H7" i="18"/>
  <c r="G8" i="17"/>
  <c r="H7" i="17"/>
  <c r="AO7" i="14"/>
  <c r="H7" i="14"/>
  <c r="G8" i="14"/>
  <c r="AO8" i="14" s="1"/>
  <c r="AO7" i="15"/>
  <c r="G8" i="15"/>
  <c r="AO8" i="15" s="1"/>
  <c r="H7" i="15"/>
  <c r="AR8" i="17" l="1"/>
  <c r="AS7" i="17"/>
  <c r="AP7" i="14"/>
  <c r="I7" i="14"/>
  <c r="H8" i="14"/>
  <c r="AP8" i="14" s="1"/>
  <c r="I7" i="17"/>
  <c r="H8" i="17"/>
  <c r="I7" i="18"/>
  <c r="AP7" i="18"/>
  <c r="H8" i="18"/>
  <c r="AP8" i="18" s="1"/>
  <c r="H8" i="15"/>
  <c r="AP8" i="15" s="1"/>
  <c r="I7" i="15"/>
  <c r="AP7" i="15"/>
  <c r="H8" i="16"/>
  <c r="AP8" i="16" s="1"/>
  <c r="AP7" i="16"/>
  <c r="I7" i="16"/>
  <c r="AS8" i="17" l="1"/>
  <c r="AT7" i="17"/>
  <c r="AQ7" i="15"/>
  <c r="I8" i="15"/>
  <c r="AQ8" i="15" s="1"/>
  <c r="J7" i="15"/>
  <c r="J7" i="18"/>
  <c r="AQ7" i="18"/>
  <c r="I8" i="18"/>
  <c r="AQ8" i="18" s="1"/>
  <c r="I8" i="17"/>
  <c r="J7" i="17"/>
  <c r="AQ7" i="16"/>
  <c r="J7" i="16"/>
  <c r="I8" i="16"/>
  <c r="AQ8" i="16" s="1"/>
  <c r="AQ7" i="14"/>
  <c r="J7" i="14"/>
  <c r="I8" i="14"/>
  <c r="AQ8" i="14" s="1"/>
  <c r="AT8" i="17" l="1"/>
  <c r="AU7" i="17"/>
  <c r="K7" i="16"/>
  <c r="AR7" i="16"/>
  <c r="J8" i="16"/>
  <c r="AR8" i="16" s="1"/>
  <c r="J8" i="17"/>
  <c r="K7" i="17"/>
  <c r="K7" i="18"/>
  <c r="AR7" i="18"/>
  <c r="J8" i="18"/>
  <c r="AR8" i="18" s="1"/>
  <c r="AR7" i="15"/>
  <c r="J8" i="15"/>
  <c r="AR8" i="15" s="1"/>
  <c r="K7" i="15"/>
  <c r="AR7" i="14"/>
  <c r="K7" i="14"/>
  <c r="J8" i="14"/>
  <c r="AR8" i="14" s="1"/>
  <c r="AU8" i="17" l="1"/>
  <c r="AV7" i="17"/>
  <c r="AS7" i="15"/>
  <c r="K8" i="15"/>
  <c r="AS8" i="15" s="1"/>
  <c r="L7" i="15"/>
  <c r="AS7" i="18"/>
  <c r="L7" i="18"/>
  <c r="K8" i="18"/>
  <c r="AS8" i="18" s="1"/>
  <c r="K8" i="17"/>
  <c r="L7" i="17"/>
  <c r="K8" i="14"/>
  <c r="AS8" i="14" s="1"/>
  <c r="L7" i="14"/>
  <c r="AS7" i="14"/>
  <c r="K8" i="16"/>
  <c r="AS8" i="16" s="1"/>
  <c r="AS7" i="16"/>
  <c r="L7" i="16"/>
  <c r="AV8" i="17" l="1"/>
  <c r="AW7" i="17"/>
  <c r="M7" i="14"/>
  <c r="AT7" i="14"/>
  <c r="L8" i="14"/>
  <c r="AT8" i="14" s="1"/>
  <c r="L8" i="17"/>
  <c r="M7" i="17"/>
  <c r="AT7" i="18"/>
  <c r="M7" i="18"/>
  <c r="L8" i="18"/>
  <c r="AT8" i="18" s="1"/>
  <c r="AT7" i="16"/>
  <c r="M7" i="16"/>
  <c r="L8" i="16"/>
  <c r="AT8" i="16" s="1"/>
  <c r="L8" i="15"/>
  <c r="AT8" i="15" s="1"/>
  <c r="M7" i="15"/>
  <c r="AT7" i="15"/>
  <c r="AW8" i="17" l="1"/>
  <c r="AX7" i="17"/>
  <c r="N7" i="15"/>
  <c r="M8" i="15"/>
  <c r="AU8" i="15" s="1"/>
  <c r="AU7" i="15"/>
  <c r="N7" i="14"/>
  <c r="AU7" i="14"/>
  <c r="M8" i="14"/>
  <c r="AU8" i="14" s="1"/>
  <c r="AU7" i="16"/>
  <c r="N7" i="16"/>
  <c r="M8" i="16"/>
  <c r="AU8" i="16" s="1"/>
  <c r="AU7" i="18"/>
  <c r="M8" i="18"/>
  <c r="AU8" i="18" s="1"/>
  <c r="N7" i="18"/>
  <c r="N7" i="17"/>
  <c r="M8" i="17"/>
  <c r="AY7" i="17" l="1"/>
  <c r="AX8" i="17"/>
  <c r="O7" i="16"/>
  <c r="AV7" i="16"/>
  <c r="N8" i="16"/>
  <c r="AV8" i="16" s="1"/>
  <c r="N8" i="18"/>
  <c r="AV8" i="18" s="1"/>
  <c r="O7" i="18"/>
  <c r="AV7" i="18"/>
  <c r="N8" i="14"/>
  <c r="AV8" i="14" s="1"/>
  <c r="AV7" i="14"/>
  <c r="O7" i="14"/>
  <c r="O7" i="17"/>
  <c r="N8" i="17"/>
  <c r="O7" i="15"/>
  <c r="N8" i="15"/>
  <c r="AV8" i="15" s="1"/>
  <c r="AV7" i="15"/>
  <c r="AZ7" i="17" l="1"/>
  <c r="AY8" i="17"/>
  <c r="O8" i="14"/>
  <c r="AW8" i="14" s="1"/>
  <c r="AW7" i="14"/>
  <c r="P7" i="14"/>
  <c r="AW7" i="18"/>
  <c r="P7" i="18"/>
  <c r="O8" i="18"/>
  <c r="AW8" i="18" s="1"/>
  <c r="O8" i="15"/>
  <c r="AW8" i="15" s="1"/>
  <c r="P7" i="15"/>
  <c r="AW7" i="15"/>
  <c r="AW7" i="16"/>
  <c r="O8" i="16"/>
  <c r="AW8" i="16" s="1"/>
  <c r="P7" i="16"/>
  <c r="O8" i="17"/>
  <c r="P7" i="17"/>
  <c r="BA7" i="17" l="1"/>
  <c r="AZ8" i="17"/>
  <c r="Q7" i="14"/>
  <c r="P8" i="14"/>
  <c r="AX8" i="14" s="1"/>
  <c r="AX7" i="14"/>
  <c r="Q7" i="17"/>
  <c r="P8" i="17"/>
  <c r="P8" i="16"/>
  <c r="AX8" i="16" s="1"/>
  <c r="Q7" i="16"/>
  <c r="AX7" i="16"/>
  <c r="Q7" i="15"/>
  <c r="P8" i="15"/>
  <c r="AX8" i="15" s="1"/>
  <c r="AX7" i="15"/>
  <c r="P8" i="18"/>
  <c r="AX8" i="18" s="1"/>
  <c r="AX7" i="18"/>
  <c r="Q7" i="18"/>
  <c r="BB7" i="17" l="1"/>
  <c r="BA8" i="17"/>
  <c r="Q8" i="14"/>
  <c r="AY8" i="14" s="1"/>
  <c r="AY7" i="14"/>
  <c r="R7" i="14"/>
  <c r="Q8" i="15"/>
  <c r="AY8" i="15" s="1"/>
  <c r="R7" i="15"/>
  <c r="AY7" i="15"/>
  <c r="AY7" i="16"/>
  <c r="R7" i="16"/>
  <c r="Q8" i="16"/>
  <c r="AY8" i="16" s="1"/>
  <c r="Q8" i="17"/>
  <c r="R7" i="17"/>
  <c r="AY7" i="18"/>
  <c r="R7" i="18"/>
  <c r="Q8" i="18"/>
  <c r="AY8" i="18" s="1"/>
  <c r="BB8" i="17" l="1"/>
  <c r="BC7" i="17"/>
  <c r="R8" i="14"/>
  <c r="AZ8" i="14" s="1"/>
  <c r="AZ7" i="14"/>
  <c r="S7" i="14"/>
  <c r="R8" i="17"/>
  <c r="S7" i="17"/>
  <c r="S7" i="16"/>
  <c r="R8" i="16"/>
  <c r="AZ8" i="16" s="1"/>
  <c r="AZ7" i="16"/>
  <c r="S7" i="15"/>
  <c r="AZ7" i="15"/>
  <c r="R8" i="15"/>
  <c r="AZ8" i="15" s="1"/>
  <c r="R8" i="18"/>
  <c r="AZ8" i="18" s="1"/>
  <c r="S7" i="18"/>
  <c r="AZ7" i="18"/>
  <c r="BC8" i="17" l="1"/>
  <c r="BD7" i="17"/>
  <c r="BA7" i="15"/>
  <c r="S8" i="15"/>
  <c r="BA8" i="15" s="1"/>
  <c r="T7" i="15"/>
  <c r="S8" i="16"/>
  <c r="BA8" i="16" s="1"/>
  <c r="T7" i="16"/>
  <c r="BA7" i="16"/>
  <c r="S8" i="17"/>
  <c r="T7" i="17"/>
  <c r="BA7" i="14"/>
  <c r="S8" i="14"/>
  <c r="BA8" i="14" s="1"/>
  <c r="T7" i="14"/>
  <c r="T7" i="18"/>
  <c r="S8" i="18"/>
  <c r="BA8" i="18" s="1"/>
  <c r="BA7" i="18"/>
  <c r="BD8" i="17" l="1"/>
  <c r="BE7" i="17"/>
  <c r="U7" i="17"/>
  <c r="T8" i="17"/>
  <c r="T8" i="16"/>
  <c r="BB8" i="16" s="1"/>
  <c r="BB7" i="16"/>
  <c r="U7" i="16"/>
  <c r="BB7" i="15"/>
  <c r="T8" i="15"/>
  <c r="BB8" i="15" s="1"/>
  <c r="U7" i="15"/>
  <c r="U7" i="18"/>
  <c r="T8" i="18"/>
  <c r="BB8" i="18" s="1"/>
  <c r="BB7" i="18"/>
  <c r="BB7" i="14"/>
  <c r="T8" i="14"/>
  <c r="BB8" i="14" s="1"/>
  <c r="U7" i="14"/>
  <c r="BE8" i="17" l="1"/>
  <c r="BF7" i="17"/>
  <c r="V7" i="15"/>
  <c r="BC7" i="15"/>
  <c r="U8" i="15"/>
  <c r="BC8" i="15" s="1"/>
  <c r="U8" i="16"/>
  <c r="BC8" i="16" s="1"/>
  <c r="V7" i="16"/>
  <c r="BC7" i="16"/>
  <c r="BC7" i="18"/>
  <c r="U8" i="18"/>
  <c r="BC8" i="18" s="1"/>
  <c r="V7" i="18"/>
  <c r="BC7" i="14"/>
  <c r="V7" i="14"/>
  <c r="U8" i="14"/>
  <c r="BC8" i="14" s="1"/>
  <c r="V7" i="17"/>
  <c r="U8" i="17"/>
  <c r="BF8" i="17" l="1"/>
  <c r="BG7" i="17"/>
  <c r="W7" i="17"/>
  <c r="V8" i="17"/>
  <c r="V8" i="15"/>
  <c r="BD8" i="15" s="1"/>
  <c r="W7" i="15"/>
  <c r="BD7" i="15"/>
  <c r="BD7" i="14"/>
  <c r="W7" i="14"/>
  <c r="V8" i="14"/>
  <c r="BD8" i="14" s="1"/>
  <c r="V8" i="18"/>
  <c r="BD8" i="18" s="1"/>
  <c r="W7" i="18"/>
  <c r="BD7" i="18"/>
  <c r="W7" i="16"/>
  <c r="V8" i="16"/>
  <c r="BD8" i="16" s="1"/>
  <c r="BD7" i="16"/>
  <c r="BG8" i="17" l="1"/>
  <c r="BH7" i="17"/>
  <c r="BE7" i="18"/>
  <c r="X7" i="18"/>
  <c r="W8" i="18"/>
  <c r="BE8" i="18" s="1"/>
  <c r="W8" i="14"/>
  <c r="BE8" i="14" s="1"/>
  <c r="BE7" i="14"/>
  <c r="X7" i="14"/>
  <c r="X7" i="15"/>
  <c r="BE7" i="15"/>
  <c r="W8" i="15"/>
  <c r="BE8" i="15" s="1"/>
  <c r="X7" i="17"/>
  <c r="W8" i="17"/>
  <c r="W8" i="16"/>
  <c r="BE8" i="16" s="1"/>
  <c r="X7" i="16"/>
  <c r="BE7" i="16"/>
  <c r="BH8" i="17" l="1"/>
  <c r="BI7" i="17"/>
  <c r="Y7" i="17"/>
  <c r="X8" i="17"/>
  <c r="X8" i="15"/>
  <c r="BF8" i="15" s="1"/>
  <c r="BF7" i="15"/>
  <c r="Y7" i="15"/>
  <c r="Y7" i="14"/>
  <c r="X8" i="14"/>
  <c r="BF8" i="14" s="1"/>
  <c r="BF7" i="14"/>
  <c r="Y7" i="16"/>
  <c r="X8" i="16"/>
  <c r="BF8" i="16" s="1"/>
  <c r="BF7" i="16"/>
  <c r="Y7" i="18"/>
  <c r="BF7" i="18"/>
  <c r="X8" i="18"/>
  <c r="BF8" i="18" s="1"/>
  <c r="BI8" i="17" l="1"/>
  <c r="BJ7" i="17"/>
  <c r="BG7" i="16"/>
  <c r="Z7" i="16"/>
  <c r="Y8" i="16"/>
  <c r="BG8" i="16" s="1"/>
  <c r="Z7" i="14"/>
  <c r="Y8" i="14"/>
  <c r="BG8" i="14" s="1"/>
  <c r="BG7" i="14"/>
  <c r="BG7" i="15"/>
  <c r="Z7" i="15"/>
  <c r="Y8" i="15"/>
  <c r="BG8" i="15" s="1"/>
  <c r="Y8" i="17"/>
  <c r="Z7" i="17"/>
  <c r="BG7" i="18"/>
  <c r="Y8" i="18"/>
  <c r="BG8" i="18" s="1"/>
  <c r="Z7" i="18"/>
  <c r="BK7" i="17" l="1"/>
  <c r="BJ8" i="17"/>
  <c r="Z8" i="17"/>
  <c r="AA7" i="17"/>
  <c r="AA7" i="15"/>
  <c r="BH7" i="15"/>
  <c r="Z8" i="15"/>
  <c r="BH8" i="15" s="1"/>
  <c r="AA7" i="14"/>
  <c r="BH7" i="14"/>
  <c r="Z8" i="14"/>
  <c r="BH8" i="14" s="1"/>
  <c r="AA7" i="18"/>
  <c r="Z8" i="18"/>
  <c r="BH8" i="18" s="1"/>
  <c r="BH7" i="18"/>
  <c r="Z8" i="16"/>
  <c r="BH8" i="16" s="1"/>
  <c r="AA7" i="16"/>
  <c r="BH7" i="16"/>
  <c r="BL7" i="17" l="1"/>
  <c r="BK8" i="17"/>
  <c r="AA8" i="18"/>
  <c r="BI8" i="18" s="1"/>
  <c r="BI7" i="18"/>
  <c r="AB7" i="18"/>
  <c r="AA8" i="14"/>
  <c r="BI8" i="14" s="1"/>
  <c r="AB7" i="14"/>
  <c r="BI7" i="14"/>
  <c r="AB7" i="15"/>
  <c r="BI7" i="15"/>
  <c r="AA8" i="15"/>
  <c r="BI8" i="15" s="1"/>
  <c r="AB7" i="17"/>
  <c r="AA8" i="17"/>
  <c r="BI7" i="16"/>
  <c r="AA8" i="16"/>
  <c r="BI8" i="16" s="1"/>
  <c r="AB7" i="16"/>
  <c r="BM7" i="17" l="1"/>
  <c r="BM8" i="17" s="1"/>
  <c r="BL8" i="17"/>
  <c r="AC7" i="17"/>
  <c r="AB8" i="17"/>
  <c r="AB8" i="15"/>
  <c r="BJ8" i="15" s="1"/>
  <c r="BJ7" i="15"/>
  <c r="AC7" i="15"/>
  <c r="AC7" i="14"/>
  <c r="BJ7" i="14"/>
  <c r="AB8" i="14"/>
  <c r="BJ8" i="14" s="1"/>
  <c r="BJ7" i="16"/>
  <c r="AB8" i="16"/>
  <c r="BJ8" i="16" s="1"/>
  <c r="AC7" i="16"/>
  <c r="AB8" i="18"/>
  <c r="BJ8" i="18" s="1"/>
  <c r="BJ7" i="18"/>
  <c r="AC7" i="18"/>
  <c r="AC8" i="14" l="1"/>
  <c r="BK8" i="14" s="1"/>
  <c r="AD7" i="14"/>
  <c r="BK7" i="14"/>
  <c r="AD7" i="15"/>
  <c r="BK7" i="15"/>
  <c r="AC8" i="15"/>
  <c r="BK8" i="15" s="1"/>
  <c r="AC8" i="18"/>
  <c r="BK8" i="18" s="1"/>
  <c r="BK7" i="18"/>
  <c r="AD7" i="18"/>
  <c r="AC8" i="17"/>
  <c r="AD7" i="17"/>
  <c r="AC8" i="16"/>
  <c r="BK8" i="16" s="1"/>
  <c r="AD7" i="16"/>
  <c r="BK7" i="16"/>
  <c r="AE7" i="15" l="1"/>
  <c r="AD8" i="15"/>
  <c r="BL8" i="15" s="1"/>
  <c r="BL7" i="15"/>
  <c r="AE7" i="16"/>
  <c r="BL7" i="16"/>
  <c r="AD8" i="16"/>
  <c r="BL8" i="16" s="1"/>
  <c r="AD8" i="14"/>
  <c r="BL8" i="14" s="1"/>
  <c r="AE7" i="14"/>
  <c r="BL7" i="14"/>
  <c r="AD8" i="17"/>
  <c r="AE7" i="17"/>
  <c r="AD8" i="18"/>
  <c r="BL8" i="18" s="1"/>
  <c r="AE7" i="18"/>
  <c r="BL7" i="18"/>
  <c r="AE8" i="17" l="1"/>
  <c r="AE8" i="14"/>
  <c r="BM8" i="14" s="1"/>
  <c r="AF7" i="14"/>
  <c r="BM7" i="14"/>
  <c r="AF7" i="16"/>
  <c r="BM7" i="16"/>
  <c r="AE8" i="16"/>
  <c r="BM8" i="16" s="1"/>
  <c r="BM7" i="18"/>
  <c r="AF7" i="18"/>
  <c r="AE8" i="18"/>
  <c r="BM8" i="18" s="1"/>
  <c r="BM7" i="15"/>
  <c r="AE8" i="15"/>
  <c r="BM8" i="15" s="1"/>
  <c r="AF7" i="15"/>
  <c r="AG7" i="18" l="1"/>
  <c r="AF8" i="18"/>
  <c r="BN8" i="18" s="1"/>
  <c r="BN7" i="18"/>
  <c r="AF8" i="16"/>
  <c r="BN8" i="16" s="1"/>
  <c r="AG7" i="16"/>
  <c r="BN7" i="16"/>
  <c r="AF8" i="14"/>
  <c r="BN8" i="14" s="1"/>
  <c r="BN7" i="14"/>
  <c r="AF8" i="15"/>
  <c r="BN8" i="15" s="1"/>
  <c r="BN7" i="15"/>
  <c r="AG7" i="15"/>
  <c r="AG8" i="15" l="1"/>
  <c r="BO8" i="15" s="1"/>
  <c r="BO7" i="15"/>
  <c r="BO7" i="16"/>
  <c r="AG8" i="16"/>
  <c r="BO8" i="16" s="1"/>
  <c r="BO7" i="18"/>
  <c r="AG8" i="18"/>
  <c r="BO8" i="18" s="1"/>
  <c r="BP69" i="7" l="1"/>
  <c r="BP68" i="7"/>
  <c r="BP63" i="7"/>
  <c r="BP62" i="7"/>
  <c r="AJ57" i="7"/>
  <c r="BO56" i="7"/>
  <c r="BN56" i="7"/>
  <c r="BM56" i="7"/>
  <c r="BL56" i="7"/>
  <c r="BK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BO55" i="7"/>
  <c r="BN55" i="7"/>
  <c r="BM55" i="7"/>
  <c r="BL55" i="7"/>
  <c r="BK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BO25" i="7"/>
  <c r="BN25" i="7"/>
  <c r="BM25" i="7"/>
  <c r="BL25" i="7"/>
  <c r="BK25" i="7"/>
  <c r="BJ25" i="7"/>
  <c r="BI25" i="7"/>
  <c r="BH25" i="7"/>
  <c r="BH66" i="7" s="1"/>
  <c r="BG25" i="7"/>
  <c r="BG66" i="7" s="1"/>
  <c r="BF25" i="7"/>
  <c r="BE25" i="7"/>
  <c r="BD25" i="7"/>
  <c r="BC25" i="7"/>
  <c r="BB25" i="7"/>
  <c r="BA25" i="7"/>
  <c r="AZ25" i="7"/>
  <c r="AY25" i="7"/>
  <c r="AX25" i="7"/>
  <c r="AW25" i="7"/>
  <c r="AV25" i="7"/>
  <c r="AV60" i="7" s="1"/>
  <c r="AU25" i="7"/>
  <c r="AU60" i="7" s="1"/>
  <c r="AT25" i="7"/>
  <c r="AT60" i="7" s="1"/>
  <c r="AS25" i="7"/>
  <c r="AR25" i="7"/>
  <c r="AQ25" i="7"/>
  <c r="AP25" i="7"/>
  <c r="AO25" i="7"/>
  <c r="AN25" i="7"/>
  <c r="AM25" i="7"/>
  <c r="AL25" i="7"/>
  <c r="AK25" i="7"/>
  <c r="AJ25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BO9" i="7"/>
  <c r="BO67" i="7" s="1"/>
  <c r="BN9" i="7"/>
  <c r="BN67" i="7" s="1"/>
  <c r="BM9" i="7"/>
  <c r="BL9" i="7"/>
  <c r="BK9" i="7"/>
  <c r="BJ9" i="7"/>
  <c r="BI9" i="7"/>
  <c r="BH9" i="7"/>
  <c r="BG9" i="7"/>
  <c r="BF9" i="7"/>
  <c r="BE9" i="7"/>
  <c r="BE67" i="7" s="1"/>
  <c r="BD9" i="7"/>
  <c r="BD67" i="7" s="1"/>
  <c r="BC9" i="7"/>
  <c r="BC57" i="7" s="1"/>
  <c r="BB9" i="7"/>
  <c r="BB67" i="7" s="1"/>
  <c r="BA9" i="7"/>
  <c r="AZ9" i="7"/>
  <c r="AY9" i="7"/>
  <c r="AX9" i="7"/>
  <c r="AW9" i="7"/>
  <c r="AV9" i="7"/>
  <c r="AU9" i="7"/>
  <c r="AT9" i="7"/>
  <c r="AS9" i="7"/>
  <c r="AS61" i="7" s="1"/>
  <c r="AR9" i="7"/>
  <c r="AR61" i="7" s="1"/>
  <c r="AQ9" i="7"/>
  <c r="AQ57" i="7" s="1"/>
  <c r="AP9" i="7"/>
  <c r="AP57" i="7" s="1"/>
  <c r="AO9" i="7"/>
  <c r="AN9" i="7"/>
  <c r="AM9" i="7"/>
  <c r="AL9" i="7"/>
  <c r="AK9" i="7"/>
  <c r="AJ9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J5" i="7"/>
  <c r="AK4" i="7"/>
  <c r="AJ4" i="7"/>
  <c r="AJ2" i="7"/>
  <c r="BF67" i="7" l="1"/>
  <c r="AL60" i="7"/>
  <c r="BG57" i="7"/>
  <c r="BK66" i="7"/>
  <c r="BI67" i="7"/>
  <c r="AL57" i="7"/>
  <c r="AL61" i="7"/>
  <c r="BB66" i="7"/>
  <c r="AM57" i="7"/>
  <c r="AY57" i="7"/>
  <c r="BK67" i="7"/>
  <c r="AQ60" i="7"/>
  <c r="BC66" i="7"/>
  <c r="BO66" i="7"/>
  <c r="AX60" i="7"/>
  <c r="AU61" i="7"/>
  <c r="BL66" i="7"/>
  <c r="AK61" i="7"/>
  <c r="BA66" i="7"/>
  <c r="BJ67" i="7"/>
  <c r="AZ67" i="7"/>
  <c r="AT57" i="7"/>
  <c r="BJ66" i="7"/>
  <c r="AM60" i="7"/>
  <c r="AV61" i="7"/>
  <c r="AN60" i="7"/>
  <c r="AW61" i="7"/>
  <c r="AO60" i="7"/>
  <c r="AX57" i="7"/>
  <c r="AP60" i="7"/>
  <c r="AN61" i="7"/>
  <c r="BL67" i="7"/>
  <c r="AO61" i="7"/>
  <c r="BA67" i="7"/>
  <c r="BM67" i="7"/>
  <c r="BE66" i="7"/>
  <c r="BH67" i="7"/>
  <c r="AP61" i="7"/>
  <c r="BN66" i="7"/>
  <c r="AM61" i="7"/>
  <c r="AY61" i="7"/>
  <c r="BP12" i="7"/>
  <c r="BP16" i="7"/>
  <c r="BP20" i="7"/>
  <c r="BP24" i="7"/>
  <c r="BP28" i="7"/>
  <c r="AZ66" i="7"/>
  <c r="BD66" i="7"/>
  <c r="BP32" i="7"/>
  <c r="BP36" i="7"/>
  <c r="BP40" i="7"/>
  <c r="BP44" i="7"/>
  <c r="BP48" i="7"/>
  <c r="BP52" i="7"/>
  <c r="BP56" i="7"/>
  <c r="AT61" i="7"/>
  <c r="BP10" i="7"/>
  <c r="BP11" i="7"/>
  <c r="BP13" i="7"/>
  <c r="BP14" i="7"/>
  <c r="BP15" i="7"/>
  <c r="BP17" i="7"/>
  <c r="BP18" i="7"/>
  <c r="BP19" i="7"/>
  <c r="BP21" i="7"/>
  <c r="BP22" i="7"/>
  <c r="BP23" i="7"/>
  <c r="BP25" i="7"/>
  <c r="BP26" i="7"/>
  <c r="BP27" i="7"/>
  <c r="AW60" i="7"/>
  <c r="BI66" i="7"/>
  <c r="BP29" i="7"/>
  <c r="BP30" i="7"/>
  <c r="BP31" i="7"/>
  <c r="BP33" i="7"/>
  <c r="BP34" i="7"/>
  <c r="BP35" i="7"/>
  <c r="BP37" i="7"/>
  <c r="BP38" i="7"/>
  <c r="BP39" i="7"/>
  <c r="BP41" i="7"/>
  <c r="BP42" i="7"/>
  <c r="BP43" i="7"/>
  <c r="BP45" i="7"/>
  <c r="BP46" i="7"/>
  <c r="BP47" i="7"/>
  <c r="BP49" i="7"/>
  <c r="BP50" i="7"/>
  <c r="BP51" i="7"/>
  <c r="BP53" i="7"/>
  <c r="BP54" i="7"/>
  <c r="BP55" i="7"/>
  <c r="AQ61" i="7"/>
  <c r="AX61" i="7"/>
  <c r="AU57" i="7"/>
  <c r="BK57" i="7"/>
  <c r="BC67" i="7"/>
  <c r="BG67" i="7"/>
  <c r="BP9" i="7"/>
  <c r="AN57" i="7"/>
  <c r="AR57" i="7"/>
  <c r="AV57" i="7"/>
  <c r="AZ57" i="7"/>
  <c r="BD57" i="7"/>
  <c r="BH57" i="7"/>
  <c r="BL57" i="7"/>
  <c r="BP57" i="7"/>
  <c r="BO57" i="7"/>
  <c r="AK57" i="7"/>
  <c r="AO57" i="7"/>
  <c r="AS57" i="7"/>
  <c r="AW57" i="7"/>
  <c r="BA57" i="7"/>
  <c r="BE57" i="7"/>
  <c r="BI57" i="7"/>
  <c r="BM57" i="7"/>
  <c r="BB57" i="7"/>
  <c r="BF57" i="7"/>
  <c r="BJ57" i="7"/>
  <c r="BN57" i="7"/>
  <c r="J10" i="13" l="1"/>
  <c r="J9" i="13"/>
  <c r="BP60" i="7"/>
  <c r="J8" i="13"/>
  <c r="BP66" i="7"/>
  <c r="J13" i="13"/>
  <c r="BP67" i="7"/>
  <c r="J14" i="13"/>
  <c r="J15" i="13"/>
  <c r="BP71" i="7" l="1"/>
  <c r="BP66" i="6"/>
  <c r="BP60" i="6"/>
  <c r="AJ57" i="6"/>
  <c r="BO56" i="6"/>
  <c r="BN56" i="6"/>
  <c r="BM56" i="6"/>
  <c r="BL56" i="6"/>
  <c r="BK56" i="6"/>
  <c r="BJ56" i="6"/>
  <c r="BI56" i="6"/>
  <c r="BH56" i="6"/>
  <c r="BG56" i="6"/>
  <c r="BF56" i="6"/>
  <c r="BE56" i="6"/>
  <c r="BD56" i="6"/>
  <c r="BC56" i="6"/>
  <c r="BB56" i="6"/>
  <c r="BA56" i="6"/>
  <c r="AZ56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BO55" i="6"/>
  <c r="BN55" i="6"/>
  <c r="BM55" i="6"/>
  <c r="BL55" i="6"/>
  <c r="BK55" i="6"/>
  <c r="BJ55" i="6"/>
  <c r="BI55" i="6"/>
  <c r="BH55" i="6"/>
  <c r="BG55" i="6"/>
  <c r="BF55" i="6"/>
  <c r="BE55" i="6"/>
  <c r="BD55" i="6"/>
  <c r="BC55" i="6"/>
  <c r="BB55" i="6"/>
  <c r="BA55" i="6"/>
  <c r="AZ55" i="6"/>
  <c r="AY55" i="6"/>
  <c r="AX55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BO54" i="6"/>
  <c r="BN54" i="6"/>
  <c r="BM54" i="6"/>
  <c r="BL54" i="6"/>
  <c r="BK54" i="6"/>
  <c r="BJ54" i="6"/>
  <c r="BI54" i="6"/>
  <c r="BH54" i="6"/>
  <c r="BG54" i="6"/>
  <c r="BF54" i="6"/>
  <c r="BE54" i="6"/>
  <c r="BD54" i="6"/>
  <c r="BC54" i="6"/>
  <c r="BB54" i="6"/>
  <c r="BA54" i="6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BO53" i="6"/>
  <c r="BN53" i="6"/>
  <c r="BM53" i="6"/>
  <c r="BL53" i="6"/>
  <c r="BK53" i="6"/>
  <c r="BJ53" i="6"/>
  <c r="BI53" i="6"/>
  <c r="BH53" i="6"/>
  <c r="BG53" i="6"/>
  <c r="BF53" i="6"/>
  <c r="BE53" i="6"/>
  <c r="BD53" i="6"/>
  <c r="BC53" i="6"/>
  <c r="BB53" i="6"/>
  <c r="BA53" i="6"/>
  <c r="AZ53" i="6"/>
  <c r="AY53" i="6"/>
  <c r="AX53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BO52" i="6"/>
  <c r="BN52" i="6"/>
  <c r="BM52" i="6"/>
  <c r="BL52" i="6"/>
  <c r="BK52" i="6"/>
  <c r="BJ52" i="6"/>
  <c r="BI52" i="6"/>
  <c r="BH52" i="6"/>
  <c r="BG52" i="6"/>
  <c r="BF52" i="6"/>
  <c r="BE52" i="6"/>
  <c r="BD52" i="6"/>
  <c r="BC52" i="6"/>
  <c r="BB52" i="6"/>
  <c r="BA52" i="6"/>
  <c r="AZ52" i="6"/>
  <c r="AY52" i="6"/>
  <c r="AX52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BO51" i="6"/>
  <c r="BN51" i="6"/>
  <c r="BM51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BO50" i="6"/>
  <c r="BN50" i="6"/>
  <c r="BM50" i="6"/>
  <c r="BL50" i="6"/>
  <c r="BK50" i="6"/>
  <c r="BJ50" i="6"/>
  <c r="BI50" i="6"/>
  <c r="BH50" i="6"/>
  <c r="BG50" i="6"/>
  <c r="BF50" i="6"/>
  <c r="BE50" i="6"/>
  <c r="BD50" i="6"/>
  <c r="BC50" i="6"/>
  <c r="BB50" i="6"/>
  <c r="BA50" i="6"/>
  <c r="AZ50" i="6"/>
  <c r="AY50" i="6"/>
  <c r="AX50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BO49" i="6"/>
  <c r="BN49" i="6"/>
  <c r="BM49" i="6"/>
  <c r="BL49" i="6"/>
  <c r="BK49" i="6"/>
  <c r="BJ49" i="6"/>
  <c r="BI49" i="6"/>
  <c r="BH49" i="6"/>
  <c r="BG49" i="6"/>
  <c r="BF49" i="6"/>
  <c r="BE49" i="6"/>
  <c r="BD49" i="6"/>
  <c r="BC49" i="6"/>
  <c r="BB49" i="6"/>
  <c r="BA49" i="6"/>
  <c r="AZ49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BO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BO43" i="6"/>
  <c r="BN43" i="6"/>
  <c r="BM43" i="6"/>
  <c r="BL43" i="6"/>
  <c r="BK43" i="6"/>
  <c r="BJ43" i="6"/>
  <c r="BI43" i="6"/>
  <c r="BH43" i="6"/>
  <c r="BG43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BO42" i="6"/>
  <c r="BN42" i="6"/>
  <c r="BM42" i="6"/>
  <c r="BL42" i="6"/>
  <c r="BK42" i="6"/>
  <c r="BJ42" i="6"/>
  <c r="BI42" i="6"/>
  <c r="BH42" i="6"/>
  <c r="BG42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BO39" i="6"/>
  <c r="BN39" i="6"/>
  <c r="BM39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BO37" i="6"/>
  <c r="BN37" i="6"/>
  <c r="BM37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BO35" i="6"/>
  <c r="BN35" i="6"/>
  <c r="BM35" i="6"/>
  <c r="BL35" i="6"/>
  <c r="BK35" i="6"/>
  <c r="BK62" i="6" s="1"/>
  <c r="BJ35" i="6"/>
  <c r="BJ68" i="6" s="1"/>
  <c r="BI35" i="6"/>
  <c r="BI68" i="6" s="1"/>
  <c r="BH35" i="6"/>
  <c r="BG35" i="6"/>
  <c r="BF35" i="6"/>
  <c r="BE35" i="6"/>
  <c r="BD35" i="6"/>
  <c r="BC35" i="6"/>
  <c r="BB35" i="6"/>
  <c r="BA35" i="6"/>
  <c r="AZ35" i="6"/>
  <c r="AY35" i="6"/>
  <c r="AY62" i="6" s="1"/>
  <c r="AX35" i="6"/>
  <c r="AX62" i="6" s="1"/>
  <c r="AW35" i="6"/>
  <c r="AW62" i="6" s="1"/>
  <c r="AV35" i="6"/>
  <c r="AU35" i="6"/>
  <c r="AT35" i="6"/>
  <c r="AS35" i="6"/>
  <c r="AR35" i="6"/>
  <c r="AQ35" i="6"/>
  <c r="AP35" i="6"/>
  <c r="AO35" i="6"/>
  <c r="AN35" i="6"/>
  <c r="AM35" i="6"/>
  <c r="AL35" i="6"/>
  <c r="AL62" i="6" s="1"/>
  <c r="AK35" i="6"/>
  <c r="AJ35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BO25" i="6"/>
  <c r="BN25" i="6"/>
  <c r="BM25" i="6"/>
  <c r="BL25" i="6"/>
  <c r="BK25" i="6"/>
  <c r="BJ25" i="6"/>
  <c r="BI25" i="6"/>
  <c r="BH25" i="6"/>
  <c r="BG25" i="6"/>
  <c r="BF25" i="6"/>
  <c r="BF69" i="6" s="1"/>
  <c r="BE25" i="6"/>
  <c r="BE69" i="6" s="1"/>
  <c r="BD25" i="6"/>
  <c r="BC25" i="6"/>
  <c r="BB25" i="6"/>
  <c r="BA25" i="6"/>
  <c r="AZ25" i="6"/>
  <c r="AY25" i="6"/>
  <c r="AX25" i="6"/>
  <c r="AW25" i="6"/>
  <c r="AV25" i="6"/>
  <c r="AU25" i="6"/>
  <c r="AU63" i="6" s="1"/>
  <c r="AT25" i="6"/>
  <c r="AS25" i="6"/>
  <c r="AS63" i="6" s="1"/>
  <c r="AR25" i="6"/>
  <c r="AQ25" i="6"/>
  <c r="AP25" i="6"/>
  <c r="AO25" i="6"/>
  <c r="AN25" i="6"/>
  <c r="AM25" i="6"/>
  <c r="AL25" i="6"/>
  <c r="AK25" i="6"/>
  <c r="AJ25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BO9" i="6"/>
  <c r="BN9" i="6"/>
  <c r="BN57" i="6" s="1"/>
  <c r="BM9" i="6"/>
  <c r="BM61" i="6" s="1"/>
  <c r="BL9" i="6"/>
  <c r="BK9" i="6"/>
  <c r="BJ9" i="6"/>
  <c r="BI9" i="6"/>
  <c r="BH9" i="6"/>
  <c r="BG9" i="6"/>
  <c r="BF9" i="6"/>
  <c r="BE9" i="6"/>
  <c r="BD9" i="6"/>
  <c r="BC9" i="6"/>
  <c r="BC57" i="6" s="1"/>
  <c r="BB9" i="6"/>
  <c r="BB67" i="6" s="1"/>
  <c r="BA9" i="6"/>
  <c r="BA67" i="6" s="1"/>
  <c r="AZ9" i="6"/>
  <c r="AY9" i="6"/>
  <c r="AX9" i="6"/>
  <c r="AW9" i="6"/>
  <c r="AV9" i="6"/>
  <c r="AU9" i="6"/>
  <c r="AT9" i="6"/>
  <c r="AS9" i="6"/>
  <c r="AR9" i="6"/>
  <c r="AQ9" i="6"/>
  <c r="AP9" i="6"/>
  <c r="AP61" i="6" s="1"/>
  <c r="AO9" i="6"/>
  <c r="AO61" i="6" s="1"/>
  <c r="AN9" i="6"/>
  <c r="AM9" i="6"/>
  <c r="AL9" i="6"/>
  <c r="AK9" i="6"/>
  <c r="AJ9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J5" i="6"/>
  <c r="AK4" i="6"/>
  <c r="AJ4" i="6"/>
  <c r="AJ2" i="6"/>
  <c r="AN57" i="6" l="1"/>
  <c r="AZ57" i="6"/>
  <c r="AR63" i="6"/>
  <c r="BD69" i="6"/>
  <c r="AV62" i="6"/>
  <c r="AV63" i="6"/>
  <c r="AZ68" i="6"/>
  <c r="BE67" i="6"/>
  <c r="AW63" i="6"/>
  <c r="AO62" i="6"/>
  <c r="AX63" i="6"/>
  <c r="BK63" i="6"/>
  <c r="BC68" i="6"/>
  <c r="AN63" i="6"/>
  <c r="AR62" i="6"/>
  <c r="AW61" i="6"/>
  <c r="BI67" i="6"/>
  <c r="AO63" i="6"/>
  <c r="BM63" i="6"/>
  <c r="AS62" i="6"/>
  <c r="BE68" i="6"/>
  <c r="AN62" i="6"/>
  <c r="AS61" i="6"/>
  <c r="BF67" i="6"/>
  <c r="AL63" i="6"/>
  <c r="AQ62" i="6"/>
  <c r="BL63" i="6"/>
  <c r="AX61" i="6"/>
  <c r="AP63" i="6"/>
  <c r="BN63" i="6"/>
  <c r="BF68" i="6"/>
  <c r="BL62" i="6"/>
  <c r="BI69" i="6"/>
  <c r="BM62" i="6"/>
  <c r="AT61" i="6"/>
  <c r="BJ69" i="6"/>
  <c r="AP62" i="6"/>
  <c r="AY63" i="6"/>
  <c r="AZ69" i="6"/>
  <c r="BD68" i="6"/>
  <c r="AL61" i="6"/>
  <c r="BJ67" i="6"/>
  <c r="BK61" i="6"/>
  <c r="AQ63" i="6"/>
  <c r="BC69" i="6"/>
  <c r="AU62" i="6"/>
  <c r="BP10" i="6"/>
  <c r="BP14" i="6"/>
  <c r="BP18" i="6"/>
  <c r="BP22" i="6"/>
  <c r="BP26" i="6"/>
  <c r="BP30" i="6"/>
  <c r="BP34" i="6"/>
  <c r="BP38" i="6"/>
  <c r="BP42" i="6"/>
  <c r="BP46" i="6"/>
  <c r="BP50" i="6"/>
  <c r="BN62" i="6"/>
  <c r="AM57" i="6"/>
  <c r="AM61" i="6"/>
  <c r="BQ63" i="6" s="1"/>
  <c r="I10" i="13" s="1"/>
  <c r="AQ57" i="6"/>
  <c r="AQ61" i="6"/>
  <c r="AU57" i="6"/>
  <c r="AU61" i="6"/>
  <c r="AY57" i="6"/>
  <c r="AY61" i="6"/>
  <c r="BO57" i="6"/>
  <c r="AR57" i="6"/>
  <c r="AR61" i="6"/>
  <c r="AV57" i="6"/>
  <c r="AV61" i="6"/>
  <c r="BD57" i="6"/>
  <c r="BD67" i="6"/>
  <c r="BH57" i="6"/>
  <c r="BH67" i="6"/>
  <c r="BL57" i="6"/>
  <c r="BL61" i="6"/>
  <c r="BP12" i="6"/>
  <c r="BP16" i="6"/>
  <c r="BP20" i="6"/>
  <c r="BP24" i="6"/>
  <c r="BP28" i="6"/>
  <c r="BP32" i="6"/>
  <c r="BP36" i="6"/>
  <c r="BP40" i="6"/>
  <c r="BP44" i="6"/>
  <c r="BP48" i="6"/>
  <c r="BP52" i="6"/>
  <c r="BP56" i="6"/>
  <c r="BG57" i="6"/>
  <c r="BG67" i="6"/>
  <c r="BK57" i="6"/>
  <c r="BP57" i="6"/>
  <c r="BP11" i="6"/>
  <c r="BP13" i="6"/>
  <c r="BP15" i="6"/>
  <c r="BP17" i="6"/>
  <c r="BP19" i="6"/>
  <c r="BP21" i="6"/>
  <c r="BP23" i="6"/>
  <c r="BP25" i="6"/>
  <c r="BP27" i="6"/>
  <c r="BP29" i="6"/>
  <c r="BP31" i="6"/>
  <c r="BP33" i="6"/>
  <c r="BP35" i="6"/>
  <c r="BP37" i="6"/>
  <c r="BP39" i="6"/>
  <c r="BP41" i="6"/>
  <c r="BP43" i="6"/>
  <c r="BP45" i="6"/>
  <c r="BP47" i="6"/>
  <c r="BP49" i="6"/>
  <c r="BP51" i="6"/>
  <c r="BP53" i="6"/>
  <c r="BP54" i="6"/>
  <c r="BP55" i="6"/>
  <c r="AK57" i="6"/>
  <c r="AO57" i="6"/>
  <c r="AS57" i="6"/>
  <c r="AW57" i="6"/>
  <c r="BA57" i="6"/>
  <c r="BE57" i="6"/>
  <c r="BI57" i="6"/>
  <c r="BM57" i="6"/>
  <c r="BN61" i="6"/>
  <c r="AK62" i="6"/>
  <c r="BC67" i="6"/>
  <c r="AL57" i="6"/>
  <c r="AP57" i="6"/>
  <c r="AT57" i="6"/>
  <c r="AX57" i="6"/>
  <c r="BB57" i="6"/>
  <c r="BF57" i="6"/>
  <c r="BJ57" i="6"/>
  <c r="AN61" i="6"/>
  <c r="AK63" i="6"/>
  <c r="AZ67" i="6"/>
  <c r="AK61" i="6"/>
  <c r="BP9" i="6"/>
  <c r="BQ69" i="6" l="1"/>
  <c r="I15" i="13" s="1"/>
  <c r="BQ67" i="6"/>
  <c r="I13" i="13" s="1"/>
  <c r="BP68" i="6"/>
  <c r="BP69" i="6"/>
  <c r="BQ62" i="6"/>
  <c r="I9" i="13" s="1"/>
  <c r="BQ68" i="6"/>
  <c r="I14" i="13" s="1"/>
  <c r="I12" i="13"/>
  <c r="BQ60" i="6"/>
  <c r="I7" i="13" s="1"/>
  <c r="BQ61" i="6"/>
  <c r="I8" i="13" s="1"/>
  <c r="BP63" i="6"/>
  <c r="BP61" i="6"/>
  <c r="BP62" i="6"/>
  <c r="BP67" i="6"/>
  <c r="BP71" i="6" l="1"/>
  <c r="BP66" i="5"/>
  <c r="BP60" i="5"/>
  <c r="AJ57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BO50" i="5"/>
  <c r="BN50" i="5"/>
  <c r="BM50" i="5"/>
  <c r="BL50" i="5"/>
  <c r="BK50" i="5"/>
  <c r="BJ50" i="5"/>
  <c r="BI50" i="5"/>
  <c r="BH50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BO42" i="5"/>
  <c r="BN42" i="5"/>
  <c r="BM42" i="5"/>
  <c r="BL42" i="5"/>
  <c r="BK42" i="5"/>
  <c r="BJ42" i="5"/>
  <c r="BI42" i="5"/>
  <c r="BH42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BO41" i="5"/>
  <c r="BN41" i="5"/>
  <c r="BM41" i="5"/>
  <c r="BL41" i="5"/>
  <c r="BK41" i="5"/>
  <c r="BJ41" i="5"/>
  <c r="BI41" i="5"/>
  <c r="BH41" i="5"/>
  <c r="BG41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BO35" i="5"/>
  <c r="BN35" i="5"/>
  <c r="BM35" i="5"/>
  <c r="BL35" i="5"/>
  <c r="BK35" i="5"/>
  <c r="BJ35" i="5"/>
  <c r="BJ68" i="5" s="1"/>
  <c r="BI35" i="5"/>
  <c r="BI68" i="5" s="1"/>
  <c r="BH35" i="5"/>
  <c r="BG35" i="5"/>
  <c r="BF35" i="5"/>
  <c r="BE35" i="5"/>
  <c r="BD35" i="5"/>
  <c r="BC35" i="5"/>
  <c r="BB35" i="5"/>
  <c r="BA35" i="5"/>
  <c r="AZ35" i="5"/>
  <c r="AY35" i="5"/>
  <c r="AY68" i="5" s="1"/>
  <c r="AX35" i="5"/>
  <c r="AX68" i="5" s="1"/>
  <c r="AW35" i="5"/>
  <c r="AV35" i="5"/>
  <c r="AU35" i="5"/>
  <c r="AT35" i="5"/>
  <c r="AS35" i="5"/>
  <c r="AR35" i="5"/>
  <c r="AQ35" i="5"/>
  <c r="AP35" i="5"/>
  <c r="AO35" i="5"/>
  <c r="AN35" i="5"/>
  <c r="AM35" i="5"/>
  <c r="AM62" i="5" s="1"/>
  <c r="AL35" i="5"/>
  <c r="AL62" i="5" s="1"/>
  <c r="AK35" i="5"/>
  <c r="AJ35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BO25" i="5"/>
  <c r="BN25" i="5"/>
  <c r="BM25" i="5"/>
  <c r="BL25" i="5"/>
  <c r="BK25" i="5"/>
  <c r="BJ25" i="5"/>
  <c r="BI25" i="5"/>
  <c r="BH25" i="5"/>
  <c r="BG25" i="5"/>
  <c r="BG69" i="5" s="1"/>
  <c r="BF25" i="5"/>
  <c r="BF69" i="5" s="1"/>
  <c r="BE25" i="5"/>
  <c r="BE69" i="5" s="1"/>
  <c r="BD25" i="5"/>
  <c r="BC25" i="5"/>
  <c r="BB25" i="5"/>
  <c r="BA25" i="5"/>
  <c r="AZ25" i="5"/>
  <c r="AY25" i="5"/>
  <c r="AX25" i="5"/>
  <c r="AW25" i="5"/>
  <c r="AV25" i="5"/>
  <c r="AU25" i="5"/>
  <c r="AT25" i="5"/>
  <c r="AS25" i="5"/>
  <c r="AS69" i="5" s="1"/>
  <c r="AR25" i="5"/>
  <c r="AQ25" i="5"/>
  <c r="AP25" i="5"/>
  <c r="AO25" i="5"/>
  <c r="AN25" i="5"/>
  <c r="AM25" i="5"/>
  <c r="AL25" i="5"/>
  <c r="AK25" i="5"/>
  <c r="AJ25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BO9" i="5"/>
  <c r="BN9" i="5"/>
  <c r="BM9" i="5"/>
  <c r="BM67" i="5" s="1"/>
  <c r="BL9" i="5"/>
  <c r="BK9" i="5"/>
  <c r="BJ9" i="5"/>
  <c r="BI9" i="5"/>
  <c r="BH9" i="5"/>
  <c r="BG9" i="5"/>
  <c r="BF9" i="5"/>
  <c r="BE9" i="5"/>
  <c r="BD9" i="5"/>
  <c r="BC9" i="5"/>
  <c r="BB9" i="5"/>
  <c r="BA9" i="5"/>
  <c r="BA67" i="5" s="1"/>
  <c r="AZ9" i="5"/>
  <c r="AY9" i="5"/>
  <c r="AX9" i="5"/>
  <c r="AW9" i="5"/>
  <c r="AV9" i="5"/>
  <c r="AU9" i="5"/>
  <c r="AT9" i="5"/>
  <c r="AS9" i="5"/>
  <c r="AR9" i="5"/>
  <c r="AQ9" i="5"/>
  <c r="AQ57" i="5" s="1"/>
  <c r="AP9" i="5"/>
  <c r="AO9" i="5"/>
  <c r="AO57" i="5" s="1"/>
  <c r="AN9" i="5"/>
  <c r="AM9" i="5"/>
  <c r="AL9" i="5"/>
  <c r="AK9" i="5"/>
  <c r="AJ9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J5" i="5"/>
  <c r="AK4" i="5"/>
  <c r="AJ4" i="5"/>
  <c r="AJ2" i="5"/>
  <c r="AN61" i="5" l="1"/>
  <c r="AZ67" i="5"/>
  <c r="BL67" i="5"/>
  <c r="AR69" i="5"/>
  <c r="BH68" i="5"/>
  <c r="BP17" i="5"/>
  <c r="BP38" i="5"/>
  <c r="BP41" i="5"/>
  <c r="BD67" i="5"/>
  <c r="AV69" i="5"/>
  <c r="AN62" i="5"/>
  <c r="BE67" i="5"/>
  <c r="BP13" i="5"/>
  <c r="AK63" i="5"/>
  <c r="AO62" i="5"/>
  <c r="BP37" i="5"/>
  <c r="BP46" i="5"/>
  <c r="AT57" i="5"/>
  <c r="AL63" i="5"/>
  <c r="AU67" i="5"/>
  <c r="AY69" i="5"/>
  <c r="BH67" i="5"/>
  <c r="AZ69" i="5"/>
  <c r="AK57" i="5"/>
  <c r="BI67" i="5"/>
  <c r="BP15" i="5"/>
  <c r="BP21" i="5"/>
  <c r="AO63" i="5"/>
  <c r="BA69" i="5"/>
  <c r="BM69" i="5"/>
  <c r="BP30" i="5"/>
  <c r="BP33" i="5"/>
  <c r="AS68" i="5"/>
  <c r="BE68" i="5"/>
  <c r="BP39" i="5"/>
  <c r="BP42" i="5"/>
  <c r="BP45" i="5"/>
  <c r="BP29" i="5"/>
  <c r="BP35" i="5"/>
  <c r="AR67" i="5"/>
  <c r="BL68" i="5"/>
  <c r="AS67" i="5"/>
  <c r="BM68" i="5"/>
  <c r="BP49" i="5"/>
  <c r="BB68" i="5"/>
  <c r="BG67" i="5"/>
  <c r="BO62" i="5"/>
  <c r="AN63" i="5"/>
  <c r="BN63" i="5"/>
  <c r="AT68" i="5"/>
  <c r="BF68" i="5"/>
  <c r="BP11" i="5"/>
  <c r="BP23" i="5"/>
  <c r="BP26" i="5"/>
  <c r="BP47" i="5"/>
  <c r="BH69" i="5"/>
  <c r="AZ68" i="5"/>
  <c r="BP19" i="5"/>
  <c r="BP31" i="5"/>
  <c r="BP34" i="5"/>
  <c r="BA68" i="5"/>
  <c r="BP43" i="5"/>
  <c r="BJ69" i="5"/>
  <c r="BN62" i="5"/>
  <c r="AM63" i="5"/>
  <c r="BC68" i="5"/>
  <c r="AV67" i="5"/>
  <c r="BL69" i="5"/>
  <c r="AR68" i="5"/>
  <c r="AW67" i="5"/>
  <c r="AX57" i="5"/>
  <c r="BB69" i="5"/>
  <c r="AM57" i="5"/>
  <c r="AQ69" i="5"/>
  <c r="BC69" i="5"/>
  <c r="BO63" i="5"/>
  <c r="BG68" i="5"/>
  <c r="AO61" i="5"/>
  <c r="BI69" i="5"/>
  <c r="AL57" i="5"/>
  <c r="AL61" i="5"/>
  <c r="AP57" i="5"/>
  <c r="AP61" i="5"/>
  <c r="BQ63" i="5" s="1"/>
  <c r="H10" i="13" s="1"/>
  <c r="BB57" i="5"/>
  <c r="BB67" i="5"/>
  <c r="BF57" i="5"/>
  <c r="BF67" i="5"/>
  <c r="BJ57" i="5"/>
  <c r="BJ67" i="5"/>
  <c r="BN57" i="5"/>
  <c r="BN61" i="5"/>
  <c r="BP10" i="5"/>
  <c r="AT67" i="5"/>
  <c r="AX67" i="5"/>
  <c r="BP14" i="5"/>
  <c r="BP18" i="5"/>
  <c r="AT69" i="5"/>
  <c r="AX69" i="5"/>
  <c r="BP22" i="5"/>
  <c r="BP27" i="5"/>
  <c r="BP50" i="5"/>
  <c r="AY57" i="5"/>
  <c r="AY67" i="5"/>
  <c r="BC57" i="5"/>
  <c r="BC67" i="5"/>
  <c r="BK57" i="5"/>
  <c r="BK67" i="5"/>
  <c r="BO57" i="5"/>
  <c r="BO61" i="5"/>
  <c r="AQ68" i="5"/>
  <c r="BP12" i="5"/>
  <c r="BP16" i="5"/>
  <c r="BP20" i="5"/>
  <c r="BP24" i="5"/>
  <c r="BP28" i="5"/>
  <c r="BP32" i="5"/>
  <c r="BP36" i="5"/>
  <c r="AV68" i="5"/>
  <c r="BP40" i="5"/>
  <c r="BP44" i="5"/>
  <c r="BP48" i="5"/>
  <c r="BP52" i="5"/>
  <c r="BP56" i="5"/>
  <c r="BP51" i="5"/>
  <c r="BP53" i="5"/>
  <c r="BP54" i="5"/>
  <c r="BP55" i="5"/>
  <c r="AU57" i="5"/>
  <c r="BG57" i="5"/>
  <c r="AK61" i="5"/>
  <c r="BQ62" i="5" s="1"/>
  <c r="H9" i="13" s="1"/>
  <c r="BP9" i="5"/>
  <c r="BP25" i="5"/>
  <c r="AN57" i="5"/>
  <c r="AR57" i="5"/>
  <c r="AV57" i="5"/>
  <c r="AZ57" i="5"/>
  <c r="BD57" i="5"/>
  <c r="BH57" i="5"/>
  <c r="BL57" i="5"/>
  <c r="BP57" i="5"/>
  <c r="AQ67" i="5"/>
  <c r="AK62" i="5"/>
  <c r="AS57" i="5"/>
  <c r="AW57" i="5"/>
  <c r="BA57" i="5"/>
  <c r="BE57" i="5"/>
  <c r="BI57" i="5"/>
  <c r="BM57" i="5"/>
  <c r="AM61" i="5"/>
  <c r="BQ61" i="5" l="1"/>
  <c r="H8" i="13" s="1"/>
  <c r="BQ60" i="5"/>
  <c r="H7" i="13" s="1"/>
  <c r="BQ69" i="5"/>
  <c r="H15" i="13" s="1"/>
  <c r="BP63" i="5"/>
  <c r="BQ66" i="5"/>
  <c r="H12" i="13" s="1"/>
  <c r="BQ67" i="5"/>
  <c r="H13" i="13" s="1"/>
  <c r="BQ68" i="5"/>
  <c r="H14" i="13" s="1"/>
  <c r="BP68" i="5"/>
  <c r="BP69" i="5"/>
  <c r="BP61" i="5"/>
  <c r="BP67" i="5"/>
  <c r="BP62" i="5"/>
  <c r="BP71" i="5" l="1"/>
  <c r="AJ57" i="4" l="1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BO35" i="4"/>
  <c r="BN35" i="4"/>
  <c r="BM35" i="4"/>
  <c r="BL35" i="4"/>
  <c r="BK35" i="4"/>
  <c r="BJ35" i="4"/>
  <c r="BI35" i="4"/>
  <c r="BH35" i="4"/>
  <c r="BH62" i="4" s="1"/>
  <c r="BG35" i="4"/>
  <c r="BF35" i="4"/>
  <c r="BF62" i="4" s="1"/>
  <c r="BE35" i="4"/>
  <c r="BD35" i="4"/>
  <c r="BC35" i="4"/>
  <c r="BB35" i="4"/>
  <c r="BA35" i="4"/>
  <c r="AZ35" i="4"/>
  <c r="AY35" i="4"/>
  <c r="AX35" i="4"/>
  <c r="AW35" i="4"/>
  <c r="AV35" i="4"/>
  <c r="AV68" i="4" s="1"/>
  <c r="AU35" i="4"/>
  <c r="AU68" i="4" s="1"/>
  <c r="AT35" i="4"/>
  <c r="AT68" i="4" s="1"/>
  <c r="AS35" i="4"/>
  <c r="AR35" i="4"/>
  <c r="AQ35" i="4"/>
  <c r="AP35" i="4"/>
  <c r="AO35" i="4"/>
  <c r="AN35" i="4"/>
  <c r="AM35" i="4"/>
  <c r="AL35" i="4"/>
  <c r="AK35" i="4"/>
  <c r="AJ35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BO25" i="4"/>
  <c r="BO63" i="4" s="1"/>
  <c r="BN25" i="4"/>
  <c r="BM25" i="4"/>
  <c r="BL25" i="4"/>
  <c r="BK25" i="4"/>
  <c r="BJ25" i="4"/>
  <c r="BI25" i="4"/>
  <c r="BH25" i="4"/>
  <c r="BG25" i="4"/>
  <c r="BF25" i="4"/>
  <c r="BE25" i="4"/>
  <c r="BD25" i="4"/>
  <c r="BD63" i="4" s="1"/>
  <c r="BC25" i="4"/>
  <c r="BC63" i="4" s="1"/>
  <c r="BB25" i="4"/>
  <c r="BB63" i="4" s="1"/>
  <c r="BA25" i="4"/>
  <c r="AZ25" i="4"/>
  <c r="AY25" i="4"/>
  <c r="AX25" i="4"/>
  <c r="AW25" i="4"/>
  <c r="AV25" i="4"/>
  <c r="AU25" i="4"/>
  <c r="AT25" i="4"/>
  <c r="AS25" i="4"/>
  <c r="AR25" i="4"/>
  <c r="AR69" i="4" s="1"/>
  <c r="AQ25" i="4"/>
  <c r="AQ69" i="4" s="1"/>
  <c r="AP25" i="4"/>
  <c r="AP69" i="4" s="1"/>
  <c r="AO25" i="4"/>
  <c r="AN25" i="4"/>
  <c r="AM25" i="4"/>
  <c r="AL25" i="4"/>
  <c r="AK25" i="4"/>
  <c r="AJ25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BO9" i="4"/>
  <c r="BN9" i="4"/>
  <c r="BM9" i="4"/>
  <c r="BL9" i="4"/>
  <c r="BL61" i="4" s="1"/>
  <c r="BK9" i="4"/>
  <c r="BK61" i="4" s="1"/>
  <c r="BJ9" i="4"/>
  <c r="BJ61" i="4" s="1"/>
  <c r="BI9" i="4"/>
  <c r="BH9" i="4"/>
  <c r="BG9" i="4"/>
  <c r="BF9" i="4"/>
  <c r="BE9" i="4"/>
  <c r="BD9" i="4"/>
  <c r="BC9" i="4"/>
  <c r="BB9" i="4"/>
  <c r="BA9" i="4"/>
  <c r="AZ9" i="4"/>
  <c r="AZ61" i="4" s="1"/>
  <c r="AY9" i="4"/>
  <c r="AY61" i="4" s="1"/>
  <c r="AX9" i="4"/>
  <c r="AX67" i="4" s="1"/>
  <c r="AW9" i="4"/>
  <c r="AV9" i="4"/>
  <c r="AU9" i="4"/>
  <c r="AT9" i="4"/>
  <c r="AS9" i="4"/>
  <c r="AR9" i="4"/>
  <c r="AQ9" i="4"/>
  <c r="AP9" i="4"/>
  <c r="AO9" i="4"/>
  <c r="AN9" i="4"/>
  <c r="AN61" i="4" s="1"/>
  <c r="AM9" i="4"/>
  <c r="AM61" i="4" s="1"/>
  <c r="AL9" i="4"/>
  <c r="AL61" i="4" s="1"/>
  <c r="AK9" i="4"/>
  <c r="AJ9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J5" i="4"/>
  <c r="AK4" i="4"/>
  <c r="AJ4" i="4"/>
  <c r="AJ2" i="4"/>
  <c r="BI61" i="4" l="1"/>
  <c r="BP12" i="4"/>
  <c r="BP15" i="4"/>
  <c r="BP21" i="4"/>
  <c r="BP24" i="4"/>
  <c r="AO63" i="4"/>
  <c r="BM63" i="4"/>
  <c r="BP27" i="4"/>
  <c r="BP33" i="4"/>
  <c r="BE62" i="4"/>
  <c r="BP36" i="4"/>
  <c r="BP48" i="4"/>
  <c r="BP51" i="4"/>
  <c r="BP39" i="4"/>
  <c r="BP11" i="4"/>
  <c r="BP20" i="4"/>
  <c r="BE63" i="4"/>
  <c r="BP29" i="4"/>
  <c r="AW68" i="4"/>
  <c r="BP47" i="4"/>
  <c r="AP67" i="4"/>
  <c r="BF63" i="4"/>
  <c r="BC61" i="4"/>
  <c r="BK62" i="4"/>
  <c r="AR67" i="4"/>
  <c r="AV69" i="4"/>
  <c r="BL62" i="4"/>
  <c r="BE61" i="4"/>
  <c r="BP16" i="4"/>
  <c r="AK63" i="4"/>
  <c r="BP63" i="4" s="1"/>
  <c r="AO62" i="4"/>
  <c r="BM62" i="4"/>
  <c r="BP40" i="4"/>
  <c r="BP52" i="4"/>
  <c r="AT67" i="4"/>
  <c r="BF61" i="4"/>
  <c r="AX69" i="4"/>
  <c r="BJ63" i="4"/>
  <c r="AP68" i="4"/>
  <c r="BB62" i="4"/>
  <c r="BP17" i="4"/>
  <c r="BP32" i="4"/>
  <c r="BP44" i="4"/>
  <c r="BN61" i="4"/>
  <c r="AT69" i="4"/>
  <c r="BQ67" i="4" s="1"/>
  <c r="G13" i="13" s="1"/>
  <c r="BJ62" i="4"/>
  <c r="AQ67" i="4"/>
  <c r="AU69" i="4"/>
  <c r="AY62" i="4"/>
  <c r="AW69" i="4"/>
  <c r="BG61" i="4"/>
  <c r="AM63" i="4"/>
  <c r="AY63" i="4"/>
  <c r="BK63" i="4"/>
  <c r="AQ68" i="4"/>
  <c r="BC62" i="4"/>
  <c r="BO62" i="4"/>
  <c r="BQ63" i="4"/>
  <c r="G10" i="13" s="1"/>
  <c r="BM61" i="4"/>
  <c r="BP23" i="4"/>
  <c r="BI62" i="4"/>
  <c r="BP41" i="4"/>
  <c r="BB61" i="4"/>
  <c r="AX68" i="4"/>
  <c r="AM62" i="4"/>
  <c r="BD61" i="4"/>
  <c r="BH63" i="4"/>
  <c r="AN62" i="4"/>
  <c r="BP13" i="4"/>
  <c r="BP19" i="4"/>
  <c r="BI63" i="4"/>
  <c r="BP28" i="4"/>
  <c r="BP31" i="4"/>
  <c r="BP37" i="4"/>
  <c r="BP43" i="4"/>
  <c r="AU67" i="4"/>
  <c r="AV67" i="4"/>
  <c r="BH61" i="4"/>
  <c r="AN63" i="4"/>
  <c r="BL63" i="4"/>
  <c r="AR68" i="4"/>
  <c r="BD62" i="4"/>
  <c r="AK57" i="4"/>
  <c r="AK61" i="4"/>
  <c r="AW57" i="4"/>
  <c r="AW67" i="4"/>
  <c r="BP55" i="4"/>
  <c r="BP56" i="4"/>
  <c r="AS57" i="4"/>
  <c r="AS67" i="4"/>
  <c r="BQ69" i="4" s="1"/>
  <c r="G15" i="13" s="1"/>
  <c r="BP35" i="4"/>
  <c r="AK62" i="4"/>
  <c r="BO57" i="4"/>
  <c r="BO61" i="4"/>
  <c r="BP10" i="4"/>
  <c r="BP14" i="4"/>
  <c r="BP18" i="4"/>
  <c r="BP22" i="4"/>
  <c r="BP26" i="4"/>
  <c r="BP30" i="4"/>
  <c r="BP34" i="4"/>
  <c r="BP38" i="4"/>
  <c r="BP42" i="4"/>
  <c r="BP46" i="4"/>
  <c r="BP50" i="4"/>
  <c r="BP54" i="4"/>
  <c r="AO57" i="4"/>
  <c r="AO61" i="4"/>
  <c r="BA57" i="4"/>
  <c r="BA61" i="4"/>
  <c r="BP45" i="4"/>
  <c r="BP49" i="4"/>
  <c r="BP53" i="4"/>
  <c r="BP66" i="4"/>
  <c r="BP60" i="4"/>
  <c r="AL57" i="4"/>
  <c r="AP57" i="4"/>
  <c r="AT57" i="4"/>
  <c r="AX57" i="4"/>
  <c r="BB57" i="4"/>
  <c r="BF57" i="4"/>
  <c r="BJ57" i="4"/>
  <c r="BN57" i="4"/>
  <c r="AM57" i="4"/>
  <c r="AQ57" i="4"/>
  <c r="AU57" i="4"/>
  <c r="AY57" i="4"/>
  <c r="BC57" i="4"/>
  <c r="BG57" i="4"/>
  <c r="BK57" i="4"/>
  <c r="BP9" i="4"/>
  <c r="BP25" i="4"/>
  <c r="AN57" i="4"/>
  <c r="AR57" i="4"/>
  <c r="AV57" i="4"/>
  <c r="AZ57" i="4"/>
  <c r="BD57" i="4"/>
  <c r="BH57" i="4"/>
  <c r="BL57" i="4"/>
  <c r="BP57" i="4"/>
  <c r="BE57" i="4"/>
  <c r="BI57" i="4"/>
  <c r="BM57" i="4"/>
  <c r="BP69" i="4" l="1"/>
  <c r="BQ62" i="4"/>
  <c r="G9" i="13" s="1"/>
  <c r="BP68" i="4"/>
  <c r="BQ66" i="4"/>
  <c r="G12" i="13" s="1"/>
  <c r="BQ60" i="4"/>
  <c r="G7" i="13" s="1"/>
  <c r="BQ68" i="4"/>
  <c r="G14" i="13" s="1"/>
  <c r="BQ61" i="4"/>
  <c r="G8" i="13" s="1"/>
  <c r="BP61" i="4"/>
  <c r="BP62" i="4"/>
  <c r="BP67" i="4"/>
  <c r="BP71" i="4" l="1"/>
  <c r="BQ69" i="3"/>
  <c r="BP69" i="3"/>
  <c r="BP68" i="3"/>
  <c r="BQ63" i="3"/>
  <c r="BP63" i="3"/>
  <c r="BP62" i="3"/>
  <c r="AJ57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BO25" i="3"/>
  <c r="BN25" i="3"/>
  <c r="BM25" i="3"/>
  <c r="BL25" i="3"/>
  <c r="BK25" i="3"/>
  <c r="BK60" i="3" s="1"/>
  <c r="BJ25" i="3"/>
  <c r="BJ60" i="3" s="1"/>
  <c r="BI25" i="3"/>
  <c r="BH25" i="3"/>
  <c r="BH60" i="3" s="1"/>
  <c r="BG25" i="3"/>
  <c r="BF25" i="3"/>
  <c r="BE25" i="3"/>
  <c r="BD25" i="3"/>
  <c r="BC25" i="3"/>
  <c r="BB25" i="3"/>
  <c r="BA25" i="3"/>
  <c r="AZ25" i="3"/>
  <c r="AY25" i="3"/>
  <c r="AY66" i="3" s="1"/>
  <c r="AX25" i="3"/>
  <c r="AX66" i="3" s="1"/>
  <c r="AW25" i="3"/>
  <c r="AW66" i="3" s="1"/>
  <c r="AV25" i="3"/>
  <c r="AV66" i="3" s="1"/>
  <c r="AU25" i="3"/>
  <c r="AT25" i="3"/>
  <c r="AS25" i="3"/>
  <c r="AR25" i="3"/>
  <c r="AQ25" i="3"/>
  <c r="AP25" i="3"/>
  <c r="AO25" i="3"/>
  <c r="AN25" i="3"/>
  <c r="AM25" i="3"/>
  <c r="AM66" i="3" s="1"/>
  <c r="AL25" i="3"/>
  <c r="AL66" i="3" s="1"/>
  <c r="AK25" i="3"/>
  <c r="AJ25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BO9" i="3"/>
  <c r="BN9" i="3"/>
  <c r="BM9" i="3"/>
  <c r="BL9" i="3"/>
  <c r="BK9" i="3"/>
  <c r="BJ9" i="3"/>
  <c r="BI9" i="3"/>
  <c r="BH9" i="3"/>
  <c r="BG9" i="3"/>
  <c r="BG61" i="3" s="1"/>
  <c r="BF9" i="3"/>
  <c r="BF61" i="3" s="1"/>
  <c r="BE9" i="3"/>
  <c r="BE61" i="3" s="1"/>
  <c r="BD9" i="3"/>
  <c r="BC9" i="3"/>
  <c r="BB9" i="3"/>
  <c r="BA9" i="3"/>
  <c r="AZ9" i="3"/>
  <c r="AY9" i="3"/>
  <c r="AX9" i="3"/>
  <c r="AW9" i="3"/>
  <c r="AV9" i="3"/>
  <c r="AU9" i="3"/>
  <c r="AU67" i="3" s="1"/>
  <c r="AT9" i="3"/>
  <c r="AS9" i="3"/>
  <c r="AS67" i="3" s="1"/>
  <c r="AR9" i="3"/>
  <c r="AR67" i="3" s="1"/>
  <c r="AQ9" i="3"/>
  <c r="AP9" i="3"/>
  <c r="AO9" i="3"/>
  <c r="AN9" i="3"/>
  <c r="AM9" i="3"/>
  <c r="AL9" i="3"/>
  <c r="AK9" i="3"/>
  <c r="AJ9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J5" i="3"/>
  <c r="AK4" i="3"/>
  <c r="AJ4" i="3"/>
  <c r="AJ2" i="3"/>
  <c r="AR61" i="2"/>
  <c r="BQ69" i="2"/>
  <c r="BP69" i="2"/>
  <c r="BP68" i="2"/>
  <c r="BQ63" i="2"/>
  <c r="BP63" i="2"/>
  <c r="BP62" i="2"/>
  <c r="AJ57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BO26" i="2"/>
  <c r="BO66" i="2" s="1"/>
  <c r="BN26" i="2"/>
  <c r="BM26" i="2"/>
  <c r="BL26" i="2"/>
  <c r="BK26" i="2"/>
  <c r="BJ26" i="2"/>
  <c r="BI26" i="2"/>
  <c r="BH26" i="2"/>
  <c r="BG26" i="2"/>
  <c r="BF26" i="2"/>
  <c r="BE26" i="2"/>
  <c r="BD26" i="2"/>
  <c r="BD66" i="2" s="1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BO25" i="2"/>
  <c r="BN25" i="2"/>
  <c r="BM25" i="2"/>
  <c r="BL25" i="2"/>
  <c r="BK25" i="2"/>
  <c r="BJ25" i="2"/>
  <c r="BJ66" i="2" s="1"/>
  <c r="BI25" i="2"/>
  <c r="BI66" i="2" s="1"/>
  <c r="BH25" i="2"/>
  <c r="BH66" i="2" s="1"/>
  <c r="BG25" i="2"/>
  <c r="BG66" i="2" s="1"/>
  <c r="BF25" i="2"/>
  <c r="BE25" i="2"/>
  <c r="BD25" i="2"/>
  <c r="BC25" i="2"/>
  <c r="BB25" i="2"/>
  <c r="BA25" i="2"/>
  <c r="AZ25" i="2"/>
  <c r="AY25" i="2"/>
  <c r="AX25" i="2"/>
  <c r="AW25" i="2"/>
  <c r="AW60" i="2" s="1"/>
  <c r="AV25" i="2"/>
  <c r="AV60" i="2" s="1"/>
  <c r="AU25" i="2"/>
  <c r="AU60" i="2" s="1"/>
  <c r="AT25" i="2"/>
  <c r="AS25" i="2"/>
  <c r="AR25" i="2"/>
  <c r="AQ25" i="2"/>
  <c r="AP25" i="2"/>
  <c r="AO25" i="2"/>
  <c r="AN25" i="2"/>
  <c r="AM25" i="2"/>
  <c r="AL25" i="2"/>
  <c r="AK25" i="2"/>
  <c r="AJ25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BO11" i="2"/>
  <c r="BN11" i="2"/>
  <c r="BM11" i="2"/>
  <c r="BL11" i="2"/>
  <c r="BK11" i="2"/>
  <c r="BK67" i="2" s="1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BO10" i="2"/>
  <c r="BN10" i="2"/>
  <c r="BM10" i="2"/>
  <c r="BL10" i="2"/>
  <c r="BL67" i="2" s="1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V61" i="2" s="1"/>
  <c r="AU10" i="2"/>
  <c r="AT10" i="2"/>
  <c r="AS10" i="2"/>
  <c r="AR10" i="2"/>
  <c r="AQ10" i="2"/>
  <c r="AP10" i="2"/>
  <c r="AO10" i="2"/>
  <c r="AN10" i="2"/>
  <c r="AM10" i="2"/>
  <c r="AL10" i="2"/>
  <c r="AK10" i="2"/>
  <c r="AJ10" i="2"/>
  <c r="BO9" i="2"/>
  <c r="BO57" i="2" s="1"/>
  <c r="BN9" i="2"/>
  <c r="BM9" i="2"/>
  <c r="BL9" i="2"/>
  <c r="BK9" i="2"/>
  <c r="BJ9" i="2"/>
  <c r="BI9" i="2"/>
  <c r="BH9" i="2"/>
  <c r="BG9" i="2"/>
  <c r="BF9" i="2"/>
  <c r="BF57" i="2" s="1"/>
  <c r="BE9" i="2"/>
  <c r="BE67" i="2" s="1"/>
  <c r="BD9" i="2"/>
  <c r="BD67" i="2" s="1"/>
  <c r="BC9" i="2"/>
  <c r="BC57" i="2" s="1"/>
  <c r="BB9" i="2"/>
  <c r="BA9" i="2"/>
  <c r="AZ9" i="2"/>
  <c r="AY9" i="2"/>
  <c r="AX9" i="2"/>
  <c r="AW9" i="2"/>
  <c r="AV9" i="2"/>
  <c r="AU9" i="2"/>
  <c r="AT9" i="2"/>
  <c r="AT61" i="2" s="1"/>
  <c r="AS9" i="2"/>
  <c r="AS61" i="2" s="1"/>
  <c r="AR9" i="2"/>
  <c r="AQ9" i="2"/>
  <c r="AQ57" i="2" s="1"/>
  <c r="AP9" i="2"/>
  <c r="AO9" i="2"/>
  <c r="AN9" i="2"/>
  <c r="AM9" i="2"/>
  <c r="AL9" i="2"/>
  <c r="AK9" i="2"/>
  <c r="AJ9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J5" i="2"/>
  <c r="AK4" i="2"/>
  <c r="AJ4" i="2"/>
  <c r="AJ2" i="2"/>
  <c r="BQ69" i="1"/>
  <c r="BP69" i="1"/>
  <c r="BP68" i="1"/>
  <c r="BQ63" i="1"/>
  <c r="BP63" i="1"/>
  <c r="BP62" i="1"/>
  <c r="AJ57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BO25" i="1"/>
  <c r="BN25" i="1"/>
  <c r="BM25" i="1"/>
  <c r="BL25" i="1"/>
  <c r="BK25" i="1"/>
  <c r="BJ25" i="1"/>
  <c r="BI25" i="1"/>
  <c r="BH25" i="1"/>
  <c r="BG25" i="1"/>
  <c r="BF25" i="1"/>
  <c r="BF60" i="1" s="1"/>
  <c r="BE25" i="1"/>
  <c r="BE60" i="1" s="1"/>
  <c r="BD25" i="1"/>
  <c r="BC25" i="1"/>
  <c r="BB25" i="1"/>
  <c r="BA25" i="1"/>
  <c r="AZ25" i="1"/>
  <c r="AY25" i="1"/>
  <c r="AX25" i="1"/>
  <c r="AW25" i="1"/>
  <c r="AV25" i="1"/>
  <c r="AU25" i="1"/>
  <c r="AT25" i="1"/>
  <c r="AT66" i="1" s="1"/>
  <c r="AS25" i="1"/>
  <c r="AR25" i="1"/>
  <c r="AQ25" i="1"/>
  <c r="AP25" i="1"/>
  <c r="AO25" i="1"/>
  <c r="AN25" i="1"/>
  <c r="AM25" i="1"/>
  <c r="AL25" i="1"/>
  <c r="AK25" i="1"/>
  <c r="AJ25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BO9" i="1"/>
  <c r="BN9" i="1"/>
  <c r="BN61" i="1" s="1"/>
  <c r="BM9" i="1"/>
  <c r="BM57" i="1" s="1"/>
  <c r="BL9" i="1"/>
  <c r="BK9" i="1"/>
  <c r="BJ9" i="1"/>
  <c r="BI9" i="1"/>
  <c r="BH9" i="1"/>
  <c r="BG9" i="1"/>
  <c r="BF9" i="1"/>
  <c r="BE9" i="1"/>
  <c r="BD9" i="1"/>
  <c r="BC9" i="1"/>
  <c r="BB9" i="1"/>
  <c r="BB67" i="1" s="1"/>
  <c r="BA9" i="1"/>
  <c r="BA57" i="1" s="1"/>
  <c r="AZ9" i="1"/>
  <c r="AY9" i="1"/>
  <c r="AX9" i="1"/>
  <c r="AW9" i="1"/>
  <c r="AV9" i="1"/>
  <c r="AU9" i="1"/>
  <c r="AT9" i="1"/>
  <c r="AS9" i="1"/>
  <c r="AR9" i="1"/>
  <c r="AQ9" i="1"/>
  <c r="AP9" i="1"/>
  <c r="AP67" i="1" s="1"/>
  <c r="AO9" i="1"/>
  <c r="AO57" i="1" s="1"/>
  <c r="AN9" i="1"/>
  <c r="AM9" i="1"/>
  <c r="AL9" i="1"/>
  <c r="AK9" i="1"/>
  <c r="AJ9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J5" i="1"/>
  <c r="AK4" i="1"/>
  <c r="AJ4" i="1"/>
  <c r="AJ2" i="1"/>
  <c r="BD61" i="3" l="1"/>
  <c r="AN67" i="1"/>
  <c r="AZ57" i="1"/>
  <c r="BL57" i="1"/>
  <c r="AR66" i="1"/>
  <c r="BD60" i="1"/>
  <c r="AQ67" i="1"/>
  <c r="BO57" i="1"/>
  <c r="AN66" i="1"/>
  <c r="AU66" i="1"/>
  <c r="BH61" i="1"/>
  <c r="BP13" i="3"/>
  <c r="BP19" i="3"/>
  <c r="BP31" i="3"/>
  <c r="BP34" i="3"/>
  <c r="BP40" i="3"/>
  <c r="BP49" i="3"/>
  <c r="BD57" i="1"/>
  <c r="BD61" i="1"/>
  <c r="AY66" i="2"/>
  <c r="BP66" i="2" s="1"/>
  <c r="AV67" i="3"/>
  <c r="BE57" i="1"/>
  <c r="BM61" i="1"/>
  <c r="AZ66" i="2"/>
  <c r="AW67" i="3"/>
  <c r="BP12" i="3"/>
  <c r="BP21" i="3"/>
  <c r="BM60" i="3"/>
  <c r="BP27" i="3"/>
  <c r="AK61" i="2"/>
  <c r="BM66" i="2"/>
  <c r="BJ61" i="3"/>
  <c r="AU57" i="1"/>
  <c r="AY66" i="1"/>
  <c r="AL61" i="2"/>
  <c r="BN66" i="2"/>
  <c r="AM67" i="3"/>
  <c r="BL60" i="1"/>
  <c r="BK57" i="2"/>
  <c r="BL61" i="3"/>
  <c r="AR66" i="3"/>
  <c r="BD60" i="3"/>
  <c r="AK57" i="1"/>
  <c r="AK67" i="1"/>
  <c r="AW57" i="1"/>
  <c r="BI57" i="1"/>
  <c r="AO66" i="1"/>
  <c r="AN61" i="2"/>
  <c r="AZ67" i="2"/>
  <c r="AR60" i="2"/>
  <c r="AO67" i="3"/>
  <c r="BA67" i="3"/>
  <c r="BM61" i="3"/>
  <c r="BP11" i="3"/>
  <c r="BP14" i="3"/>
  <c r="BP17" i="3"/>
  <c r="BP23" i="3"/>
  <c r="AS66" i="3"/>
  <c r="BE60" i="3"/>
  <c r="BP26" i="3"/>
  <c r="BP29" i="3"/>
  <c r="BP32" i="3"/>
  <c r="BP35" i="3"/>
  <c r="BP38" i="3"/>
  <c r="BP41" i="3"/>
  <c r="BP44" i="3"/>
  <c r="BP50" i="3"/>
  <c r="BP53" i="3"/>
  <c r="BP56" i="3"/>
  <c r="BP53" i="1"/>
  <c r="BC57" i="1"/>
  <c r="BC61" i="1"/>
  <c r="BL61" i="1"/>
  <c r="BH60" i="1"/>
  <c r="AU57" i="2"/>
  <c r="AZ66" i="3"/>
  <c r="BI60" i="1"/>
  <c r="BH67" i="2"/>
  <c r="AK67" i="3"/>
  <c r="BP15" i="3"/>
  <c r="BA66" i="3"/>
  <c r="BF61" i="1"/>
  <c r="AX66" i="1"/>
  <c r="BP49" i="1"/>
  <c r="BI67" i="2"/>
  <c r="BN60" i="3"/>
  <c r="BG57" i="1"/>
  <c r="BG61" i="1"/>
  <c r="BK60" i="1"/>
  <c r="BJ57" i="2"/>
  <c r="BB66" i="2"/>
  <c r="AY67" i="3"/>
  <c r="AQ66" i="3"/>
  <c r="AV57" i="1"/>
  <c r="AV67" i="1"/>
  <c r="AY57" i="2"/>
  <c r="BC66" i="2"/>
  <c r="AX67" i="1"/>
  <c r="BB66" i="1"/>
  <c r="AO61" i="2"/>
  <c r="BA67" i="2"/>
  <c r="BM67" i="2"/>
  <c r="AS60" i="2"/>
  <c r="BB61" i="3"/>
  <c r="BQ62" i="3" s="1"/>
  <c r="F10" i="13" s="1"/>
  <c r="BN61" i="3"/>
  <c r="AT66" i="3"/>
  <c r="BF60" i="3"/>
  <c r="BP10" i="3"/>
  <c r="BP22" i="3"/>
  <c r="BP37" i="3"/>
  <c r="BP46" i="3"/>
  <c r="BP52" i="3"/>
  <c r="BQ68" i="2"/>
  <c r="E15" i="13" s="1"/>
  <c r="AQ61" i="2"/>
  <c r="BP49" i="2"/>
  <c r="AR67" i="1"/>
  <c r="BG57" i="2"/>
  <c r="BK66" i="2"/>
  <c r="BG67" i="2"/>
  <c r="BH61" i="3"/>
  <c r="BL60" i="3"/>
  <c r="AS57" i="1"/>
  <c r="AS67" i="1"/>
  <c r="AK66" i="1"/>
  <c r="BI61" i="3"/>
  <c r="BP18" i="3"/>
  <c r="AO66" i="3"/>
  <c r="BP30" i="3"/>
  <c r="BP33" i="3"/>
  <c r="BP36" i="3"/>
  <c r="BP42" i="3"/>
  <c r="BP45" i="3"/>
  <c r="BP48" i="3"/>
  <c r="BP54" i="3"/>
  <c r="AT67" i="1"/>
  <c r="BJ60" i="1"/>
  <c r="AW61" i="2"/>
  <c r="BA66" i="2"/>
  <c r="AP66" i="3"/>
  <c r="AM66" i="1"/>
  <c r="AX61" i="2"/>
  <c r="AP60" i="2"/>
  <c r="BQ60" i="2" s="1"/>
  <c r="E8" i="13" s="1"/>
  <c r="BK61" i="3"/>
  <c r="BC60" i="3"/>
  <c r="BH57" i="1"/>
  <c r="AZ66" i="1"/>
  <c r="AO67" i="1"/>
  <c r="AM57" i="2"/>
  <c r="AN67" i="3"/>
  <c r="BQ68" i="3" s="1"/>
  <c r="F15" i="13" s="1"/>
  <c r="AZ67" i="3"/>
  <c r="AL57" i="1"/>
  <c r="AL67" i="1"/>
  <c r="BJ61" i="1"/>
  <c r="AP66" i="1"/>
  <c r="AM67" i="1"/>
  <c r="AY57" i="1"/>
  <c r="BK57" i="1"/>
  <c r="AQ66" i="1"/>
  <c r="BC60" i="1"/>
  <c r="BO66" i="1"/>
  <c r="AP61" i="2"/>
  <c r="BB67" i="2"/>
  <c r="BN57" i="2"/>
  <c r="AT60" i="2"/>
  <c r="BF66" i="2"/>
  <c r="AQ67" i="3"/>
  <c r="BC61" i="3"/>
  <c r="BG60" i="3"/>
  <c r="AU67" i="1"/>
  <c r="AY67" i="1"/>
  <c r="BO67" i="1"/>
  <c r="BK61" i="1"/>
  <c r="BO60" i="1"/>
  <c r="BP11" i="1"/>
  <c r="BP15" i="1"/>
  <c r="BP19" i="1"/>
  <c r="BP23" i="1"/>
  <c r="BP27" i="1"/>
  <c r="BP31" i="1"/>
  <c r="BP35" i="1"/>
  <c r="BP39" i="1"/>
  <c r="BP43" i="1"/>
  <c r="BP47" i="1"/>
  <c r="BP51" i="1"/>
  <c r="BP55" i="1"/>
  <c r="BP10" i="1"/>
  <c r="BP12" i="1"/>
  <c r="BP13" i="1"/>
  <c r="BP14" i="1"/>
  <c r="BP16" i="1"/>
  <c r="BP17" i="1"/>
  <c r="BP18" i="1"/>
  <c r="BP20" i="1"/>
  <c r="BP21" i="1"/>
  <c r="BP22" i="1"/>
  <c r="BP24" i="1"/>
  <c r="BP26" i="1"/>
  <c r="AW66" i="1"/>
  <c r="BA66" i="1"/>
  <c r="BP28" i="1"/>
  <c r="BP29" i="1"/>
  <c r="BP30" i="1"/>
  <c r="BP32" i="1"/>
  <c r="BP33" i="1"/>
  <c r="BP34" i="1"/>
  <c r="BP36" i="1"/>
  <c r="BP37" i="1"/>
  <c r="BP38" i="1"/>
  <c r="BP40" i="1"/>
  <c r="BP41" i="1"/>
  <c r="BP42" i="1"/>
  <c r="BP44" i="1"/>
  <c r="BP45" i="1"/>
  <c r="BP46" i="1"/>
  <c r="BP48" i="1"/>
  <c r="BP50" i="1"/>
  <c r="BP52" i="1"/>
  <c r="BP54" i="1"/>
  <c r="BP56" i="1"/>
  <c r="BO61" i="1"/>
  <c r="BI61" i="1"/>
  <c r="BE61" i="1"/>
  <c r="BP25" i="3"/>
  <c r="AK66" i="3"/>
  <c r="AL57" i="3"/>
  <c r="AL67" i="3"/>
  <c r="AP57" i="3"/>
  <c r="AP67" i="3"/>
  <c r="AT57" i="3"/>
  <c r="AT67" i="3"/>
  <c r="AX57" i="3"/>
  <c r="AX67" i="3"/>
  <c r="BP24" i="3"/>
  <c r="BP28" i="3"/>
  <c r="BP16" i="3"/>
  <c r="BP20" i="3"/>
  <c r="BP39" i="3"/>
  <c r="BP55" i="3"/>
  <c r="BP43" i="3"/>
  <c r="BP47" i="3"/>
  <c r="BP51" i="3"/>
  <c r="BP53" i="2"/>
  <c r="AM61" i="2"/>
  <c r="BO67" i="2"/>
  <c r="BJ67" i="2"/>
  <c r="BF67" i="2"/>
  <c r="BN67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50" i="2"/>
  <c r="BP51" i="2"/>
  <c r="BP52" i="2"/>
  <c r="BP54" i="2"/>
  <c r="BP55" i="2"/>
  <c r="BP56" i="2"/>
  <c r="AU61" i="2"/>
  <c r="BC67" i="2"/>
  <c r="AM57" i="3"/>
  <c r="AQ57" i="3"/>
  <c r="AU57" i="3"/>
  <c r="AY57" i="3"/>
  <c r="BC57" i="3"/>
  <c r="BG57" i="3"/>
  <c r="BK57" i="3"/>
  <c r="BO57" i="3"/>
  <c r="BP9" i="3"/>
  <c r="AN57" i="3"/>
  <c r="AR57" i="3"/>
  <c r="AV57" i="3"/>
  <c r="AZ57" i="3"/>
  <c r="BD57" i="3"/>
  <c r="BH57" i="3"/>
  <c r="BL57" i="3"/>
  <c r="BP57" i="3"/>
  <c r="AK57" i="3"/>
  <c r="AO57" i="3"/>
  <c r="AS57" i="3"/>
  <c r="AW57" i="3"/>
  <c r="BA57" i="3"/>
  <c r="BE57" i="3"/>
  <c r="BI57" i="3"/>
  <c r="BM57" i="3"/>
  <c r="BB57" i="3"/>
  <c r="BF57" i="3"/>
  <c r="BJ57" i="3"/>
  <c r="BN57" i="3"/>
  <c r="BP9" i="2"/>
  <c r="BP25" i="2"/>
  <c r="AN57" i="2"/>
  <c r="AR57" i="2"/>
  <c r="AV57" i="2"/>
  <c r="AZ57" i="2"/>
  <c r="BD57" i="2"/>
  <c r="BH57" i="2"/>
  <c r="BL57" i="2"/>
  <c r="BP57" i="2"/>
  <c r="AY67" i="2"/>
  <c r="AK57" i="2"/>
  <c r="AO57" i="2"/>
  <c r="AS57" i="2"/>
  <c r="AW57" i="2"/>
  <c r="BA57" i="2"/>
  <c r="BE57" i="2"/>
  <c r="BI57" i="2"/>
  <c r="BM57" i="2"/>
  <c r="AL57" i="2"/>
  <c r="AP57" i="2"/>
  <c r="AT57" i="2"/>
  <c r="AX57" i="2"/>
  <c r="BB57" i="2"/>
  <c r="AP57" i="1"/>
  <c r="BB57" i="1"/>
  <c r="BN57" i="1"/>
  <c r="AM57" i="1"/>
  <c r="AQ57" i="1"/>
  <c r="AZ67" i="1"/>
  <c r="AX57" i="1"/>
  <c r="BJ57" i="1"/>
  <c r="BP9" i="1"/>
  <c r="BP25" i="1"/>
  <c r="AN57" i="1"/>
  <c r="AR57" i="1"/>
  <c r="BP57" i="1"/>
  <c r="AW67" i="1"/>
  <c r="BA67" i="1"/>
  <c r="AT57" i="1"/>
  <c r="BF57" i="1"/>
  <c r="BP66" i="3" l="1"/>
  <c r="BQ61" i="3"/>
  <c r="F9" i="13" s="1"/>
  <c r="BP60" i="3"/>
  <c r="BP60" i="2"/>
  <c r="BQ66" i="3"/>
  <c r="F13" i="13" s="1"/>
  <c r="BQ68" i="1"/>
  <c r="D15" i="13" s="1"/>
  <c r="BQ67" i="1"/>
  <c r="D14" i="13" s="1"/>
  <c r="BP67" i="1"/>
  <c r="BQ67" i="3"/>
  <c r="F14" i="13" s="1"/>
  <c r="BP61" i="3"/>
  <c r="BP66" i="1"/>
  <c r="BQ66" i="1"/>
  <c r="D13" i="13" s="1"/>
  <c r="BQ67" i="2"/>
  <c r="E14" i="13" s="1"/>
  <c r="BQ66" i="2"/>
  <c r="E13" i="13" s="1"/>
  <c r="BQ62" i="2"/>
  <c r="E10" i="13" s="1"/>
  <c r="BQ61" i="2"/>
  <c r="E9" i="13" s="1"/>
  <c r="BQ62" i="1"/>
  <c r="D10" i="13" s="1"/>
  <c r="BQ60" i="1"/>
  <c r="D8" i="13" s="1"/>
  <c r="BP60" i="1"/>
  <c r="BQ60" i="3"/>
  <c r="F8" i="13" s="1"/>
  <c r="BQ61" i="1"/>
  <c r="D9" i="13" s="1"/>
  <c r="BP61" i="1"/>
  <c r="BP67" i="3"/>
  <c r="BP71" i="3"/>
  <c r="BP67" i="2"/>
  <c r="BP61" i="2"/>
  <c r="BP71" i="1" l="1"/>
  <c r="BP71" i="2"/>
  <c r="D57" i="1" l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7" i="1"/>
  <c r="C5" i="3" l="1"/>
  <c r="AK5" i="3" s="1"/>
  <c r="C5" i="4"/>
  <c r="AK5" i="4" s="1"/>
  <c r="C5" i="5"/>
  <c r="AK5" i="5" s="1"/>
  <c r="C5" i="6"/>
  <c r="AK5" i="6" s="1"/>
  <c r="C5" i="7"/>
  <c r="AK5" i="7" s="1"/>
  <c r="C5" i="2"/>
  <c r="AK5" i="2" s="1"/>
  <c r="C5" i="1"/>
  <c r="AK5" i="1" s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33" i="2"/>
  <c r="AH35" i="2"/>
  <c r="AH53" i="1"/>
  <c r="AH49" i="1"/>
  <c r="AH45" i="1"/>
  <c r="AH41" i="1"/>
  <c r="AH37" i="1"/>
  <c r="AH33" i="1"/>
  <c r="AH29" i="1"/>
  <c r="AH21" i="1"/>
  <c r="AH17" i="1"/>
  <c r="AH13" i="1"/>
  <c r="AG57" i="7" l="1"/>
  <c r="AH45" i="5"/>
  <c r="AG57" i="5"/>
  <c r="AH15" i="5"/>
  <c r="AG57" i="4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G57" i="2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F57" i="5"/>
  <c r="D57" i="5"/>
  <c r="S57" i="7"/>
  <c r="AB57" i="7"/>
  <c r="AA57" i="7"/>
  <c r="M57" i="2"/>
  <c r="AA57" i="2"/>
  <c r="AC57" i="2"/>
  <c r="J57" i="4"/>
  <c r="AC57" i="6"/>
  <c r="K57" i="6"/>
  <c r="W57" i="7"/>
  <c r="V57" i="5"/>
  <c r="O57" i="7"/>
  <c r="I57" i="7"/>
  <c r="H57" i="7"/>
  <c r="W57" i="2"/>
  <c r="AE57" i="2"/>
  <c r="W57" i="3"/>
  <c r="N57" i="3"/>
  <c r="T57" i="3"/>
  <c r="J57" i="3"/>
  <c r="Z57" i="3"/>
  <c r="V57" i="3"/>
  <c r="N57" i="4"/>
  <c r="U57" i="6"/>
  <c r="E57" i="6"/>
  <c r="G57" i="6"/>
  <c r="E57" i="7"/>
  <c r="X57" i="5"/>
  <c r="U57" i="2"/>
  <c r="S57" i="2"/>
  <c r="I57" i="2"/>
  <c r="E57" i="2"/>
  <c r="M57" i="7"/>
  <c r="L57" i="7"/>
  <c r="K57" i="7"/>
  <c r="AF57" i="5"/>
  <c r="K57" i="2"/>
  <c r="F57" i="3"/>
  <c r="G57" i="4"/>
  <c r="AD57" i="4"/>
  <c r="Z57" i="4"/>
  <c r="M57" i="6"/>
  <c r="AA57" i="6"/>
  <c r="G57" i="7"/>
  <c r="X57" i="7"/>
  <c r="Y57" i="2"/>
  <c r="AD57" i="3"/>
  <c r="V57" i="4"/>
  <c r="W57" i="6"/>
  <c r="Q57" i="6"/>
  <c r="S57" i="6"/>
  <c r="AF57" i="7"/>
  <c r="P57" i="7"/>
  <c r="N57" i="5"/>
  <c r="AD57" i="5"/>
  <c r="P57" i="5"/>
  <c r="H57" i="5"/>
  <c r="AE57" i="7"/>
  <c r="O57" i="2"/>
  <c r="G57" i="2"/>
  <c r="Q57" i="2"/>
  <c r="D57" i="3"/>
  <c r="E57" i="3"/>
  <c r="R57" i="4"/>
  <c r="H57" i="4"/>
  <c r="E57" i="4"/>
  <c r="P57" i="6"/>
  <c r="Z57" i="6"/>
  <c r="J57" i="6"/>
  <c r="Z57" i="7"/>
  <c r="J57" i="7"/>
  <c r="Z57" i="5"/>
  <c r="I57" i="5"/>
  <c r="Y57" i="5"/>
  <c r="K57" i="5"/>
  <c r="AA57" i="5"/>
  <c r="Q57" i="7"/>
  <c r="C57" i="7"/>
  <c r="Z57" i="2"/>
  <c r="J57" i="2"/>
  <c r="X57" i="2"/>
  <c r="H57" i="2"/>
  <c r="R57" i="3"/>
  <c r="AE57" i="3"/>
  <c r="K57" i="3"/>
  <c r="H57" i="3"/>
  <c r="X57" i="3"/>
  <c r="I57" i="3"/>
  <c r="Y57" i="3"/>
  <c r="F57" i="4"/>
  <c r="AH57" i="4"/>
  <c r="C57" i="4"/>
  <c r="O57" i="4"/>
  <c r="L57" i="4"/>
  <c r="AB57" i="4"/>
  <c r="I57" i="4"/>
  <c r="Y57" i="4"/>
  <c r="AB57" i="6"/>
  <c r="L57" i="6"/>
  <c r="V57" i="6"/>
  <c r="F57" i="6"/>
  <c r="AB57" i="5"/>
  <c r="V57" i="7"/>
  <c r="F57" i="7"/>
  <c r="R57" i="5"/>
  <c r="M57" i="5"/>
  <c r="AC57" i="5"/>
  <c r="O57" i="5"/>
  <c r="AE57" i="5"/>
  <c r="AC57" i="7"/>
  <c r="V57" i="2"/>
  <c r="F57" i="2"/>
  <c r="T57" i="2"/>
  <c r="D57" i="2"/>
  <c r="AH57" i="3"/>
  <c r="C57" i="3"/>
  <c r="U57" i="3"/>
  <c r="AA57" i="4"/>
  <c r="X57" i="4"/>
  <c r="U57" i="4"/>
  <c r="AF57" i="6"/>
  <c r="G57" i="3"/>
  <c r="S57" i="3"/>
  <c r="L57" i="3"/>
  <c r="AB57" i="3"/>
  <c r="M57" i="3"/>
  <c r="AC57" i="3"/>
  <c r="K57" i="4"/>
  <c r="W57" i="4"/>
  <c r="P57" i="4"/>
  <c r="AF57" i="4"/>
  <c r="M57" i="4"/>
  <c r="AC57" i="4"/>
  <c r="Y57" i="6"/>
  <c r="I57" i="6"/>
  <c r="X57" i="6"/>
  <c r="H57" i="6"/>
  <c r="R57" i="6"/>
  <c r="T57" i="5"/>
  <c r="T57" i="7"/>
  <c r="D57" i="7"/>
  <c r="R57" i="7"/>
  <c r="J57" i="5"/>
  <c r="Q57" i="5"/>
  <c r="AH57" i="5"/>
  <c r="C57" i="5"/>
  <c r="S57" i="5"/>
  <c r="C57" i="6"/>
  <c r="Y57" i="7"/>
  <c r="C57" i="2"/>
  <c r="R57" i="2"/>
  <c r="AF57" i="2"/>
  <c r="P57" i="2"/>
  <c r="AH57" i="2"/>
  <c r="O57" i="3"/>
  <c r="AA57" i="3"/>
  <c r="P57" i="3"/>
  <c r="AF57" i="3"/>
  <c r="Q57" i="3"/>
  <c r="S57" i="4"/>
  <c r="AE57" i="4"/>
  <c r="D57" i="4"/>
  <c r="T57" i="4"/>
  <c r="Q57" i="4"/>
  <c r="T57" i="6"/>
  <c r="D57" i="6"/>
  <c r="AE57" i="6"/>
  <c r="O57" i="6"/>
  <c r="AD57" i="6"/>
  <c r="N57" i="6"/>
  <c r="L57" i="5"/>
  <c r="AD57" i="7"/>
  <c r="N57" i="7"/>
  <c r="E57" i="5"/>
  <c r="U57" i="5"/>
  <c r="G57" i="5"/>
  <c r="W57" i="5"/>
  <c r="AH57" i="6"/>
  <c r="U57" i="7"/>
  <c r="AH57" i="7"/>
  <c r="AD57" i="2"/>
  <c r="N57" i="2"/>
  <c r="AB57" i="2"/>
  <c r="L57" i="2"/>
  <c r="AH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1127CA52-0741-4B12-B268-70D01E65D9D2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85CC8ED3-24EB-45C4-A65D-239D1C65CB7C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0093A4AA-4CC2-45F3-AEF8-E8264619DA2B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A36F3E06-A3D9-4AD3-A323-E487F6922ECB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  <comment ref="AK7" authorId="0" shapeId="0" xr:uid="{9E7FE217-6B8A-4056-A5EA-B6B9461E1CCF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5418C661-93F6-45D4-8EE2-FC5746CD6DD5}">
      <text>
        <r>
          <rPr>
            <b/>
            <sz val="9"/>
            <color indexed="81"/>
            <rFont val="MS P ゴシック"/>
            <family val="3"/>
            <charset val="128"/>
          </rPr>
          <t>こちらに日付を入力</t>
        </r>
      </text>
    </comment>
  </commentList>
</comments>
</file>

<file path=xl/sharedStrings.xml><?xml version="1.0" encoding="utf-8"?>
<sst xmlns="http://schemas.openxmlformats.org/spreadsheetml/2006/main" count="1406" uniqueCount="158">
  <si>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</si>
  <si>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</si>
  <si>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</si>
  <si>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</si>
  <si>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</si>
  <si>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</si>
  <si>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</si>
  <si>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</si>
  <si>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</si>
  <si>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</si>
  <si>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</si>
  <si>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</si>
  <si>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</si>
  <si>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</si>
  <si>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</si>
  <si>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</si>
  <si>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</si>
  <si>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</si>
  <si>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</si>
  <si>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</si>
  <si>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</si>
  <si>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</si>
  <si>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</si>
  <si>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</si>
  <si>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</si>
  <si>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</si>
  <si>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</si>
  <si>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</si>
  <si>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</si>
  <si>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</si>
  <si>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</si>
  <si>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</si>
  <si>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</si>
  <si>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</si>
  <si>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</si>
  <si>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</si>
  <si>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</si>
  <si>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</si>
  <si>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</si>
  <si>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</si>
  <si>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</si>
  <si>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</si>
  <si>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</si>
  <si>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</si>
  <si>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</si>
  <si>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</si>
  <si>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</si>
  <si>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</si>
  <si>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</si>
  <si>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</si>
  <si>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</si>
  <si>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</si>
  <si>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</si>
  <si>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</si>
  <si>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</si>
  <si>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</si>
  <si>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</si>
  <si>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</si>
  <si>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</si>
  <si>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</si>
  <si>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</si>
  <si>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</si>
  <si>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</si>
  <si>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</si>
  <si>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</si>
  <si>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</si>
  <si>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</si>
  <si>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</si>
  <si>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</si>
  <si>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</si>
  <si>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</si>
  <si>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</si>
  <si>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</si>
  <si>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</si>
  <si>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</si>
  <si>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</si>
  <si>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</si>
  <si>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</si>
  <si>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</si>
  <si>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</si>
  <si>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</si>
  <si>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</si>
  <si>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</si>
  <si>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</si>
  <si>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</si>
  <si>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</si>
  <si>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</si>
  <si>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</si>
  <si>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2"/>
  </si>
  <si>
    <t>４月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</si>
  <si>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</si>
  <si>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</si>
  <si>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９月</t>
    <rPh sb="1" eb="2">
      <t>ガツ</t>
    </rPh>
    <phoneticPr fontId="2"/>
  </si>
  <si>
    <t>バイオマス比率</t>
    <rPh sb="5" eb="7">
      <t>ヒリツ</t>
    </rPh>
    <phoneticPr fontId="2"/>
  </si>
  <si>
    <t>非バイオマス比率</t>
    <rPh sb="0" eb="1">
      <t>ヒ</t>
    </rPh>
    <rPh sb="6" eb="8">
      <t>ヒリツ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</si>
  <si>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</si>
  <si>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</si>
  <si>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※１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2"/>
  </si>
  <si>
    <t>※２　定期整備</t>
    <rPh sb="3" eb="5">
      <t>テイキ</t>
    </rPh>
    <rPh sb="5" eb="7">
      <t>セイビ</t>
    </rPh>
    <phoneticPr fontId="2"/>
  </si>
  <si>
    <t>月</t>
    <rPh sb="0" eb="1">
      <t>ゲツ</t>
    </rPh>
    <phoneticPr fontId="2"/>
  </si>
  <si>
    <t>※１</t>
    <phoneticPr fontId="2"/>
  </si>
  <si>
    <t>令和５年</t>
    <rPh sb="0" eb="2">
      <t>レイワ</t>
    </rPh>
    <rPh sb="3" eb="4">
      <t>ネン</t>
    </rPh>
    <phoneticPr fontId="2"/>
  </si>
  <si>
    <t>土</t>
    <rPh sb="0" eb="1">
      <t>ド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</si>
  <si>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</si>
  <si>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</si>
  <si>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</si>
  <si>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</si>
  <si>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</si>
  <si>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木</t>
    <rPh sb="0" eb="1">
      <t>キ</t>
    </rPh>
    <phoneticPr fontId="2"/>
  </si>
  <si>
    <t>その他季昼間(8:00～22:00)</t>
    <rPh sb="2" eb="3">
      <t>タ</t>
    </rPh>
    <rPh sb="3" eb="4">
      <t>キ</t>
    </rPh>
    <rPh sb="4" eb="6">
      <t>ヒルマ</t>
    </rPh>
    <phoneticPr fontId="2"/>
  </si>
  <si>
    <t>1炉運転</t>
    <rPh sb="1" eb="2">
      <t>ロ</t>
    </rPh>
    <rPh sb="2" eb="4">
      <t>ウンテン</t>
    </rPh>
    <phoneticPr fontId="2"/>
  </si>
  <si>
    <t>２炉運転</t>
    <rPh sb="1" eb="2">
      <t>ロ</t>
    </rPh>
    <rPh sb="2" eb="4">
      <t>ウンテン</t>
    </rPh>
    <phoneticPr fontId="2"/>
  </si>
  <si>
    <t>夜間・休日（22:00～8:00＋0:00～24:00)</t>
    <rPh sb="0" eb="2">
      <t>ヤカン</t>
    </rPh>
    <rPh sb="3" eb="5">
      <t>キュウジツ</t>
    </rPh>
    <phoneticPr fontId="2"/>
  </si>
  <si>
    <t>夏季ピーク(7月～9月)(13:00～16:00)</t>
    <rPh sb="0" eb="2">
      <t>カキ</t>
    </rPh>
    <rPh sb="7" eb="8">
      <t>ガツ</t>
    </rPh>
    <rPh sb="10" eb="11">
      <t>ガツ</t>
    </rPh>
    <phoneticPr fontId="2"/>
  </si>
  <si>
    <t>夏季昼間(7月～9月)(8:00～13:00＋16:00～22:00)</t>
    <rPh sb="0" eb="2">
      <t>カキ</t>
    </rPh>
    <rPh sb="2" eb="4">
      <t>ヒルマ</t>
    </rPh>
    <phoneticPr fontId="2"/>
  </si>
  <si>
    <t>平均値</t>
    <rPh sb="0" eb="2">
      <t>ヘイキン</t>
    </rPh>
    <rPh sb="2" eb="3">
      <t>チ</t>
    </rPh>
    <phoneticPr fontId="2"/>
  </si>
  <si>
    <t>合計</t>
    <rPh sb="0" eb="2">
      <t>ゴウケイ</t>
    </rPh>
    <phoneticPr fontId="2"/>
  </si>
  <si>
    <t>　　　　　　　　1炉運転時・2炉運転時の時間別算出</t>
    <rPh sb="9" eb="10">
      <t>ロ</t>
    </rPh>
    <rPh sb="10" eb="12">
      <t>ウンテン</t>
    </rPh>
    <rPh sb="12" eb="13">
      <t>ジ</t>
    </rPh>
    <rPh sb="15" eb="16">
      <t>ロ</t>
    </rPh>
    <rPh sb="16" eb="18">
      <t>ウンテン</t>
    </rPh>
    <rPh sb="18" eb="19">
      <t>ジ</t>
    </rPh>
    <rPh sb="20" eb="22">
      <t>ジカン</t>
    </rPh>
    <rPh sb="22" eb="23">
      <t>ベツ</t>
    </rPh>
    <rPh sb="23" eb="25">
      <t>サンシュツ</t>
    </rPh>
    <phoneticPr fontId="2"/>
  </si>
  <si>
    <t>1炉運転時のピーク</t>
    <rPh sb="1" eb="2">
      <t>ロ</t>
    </rPh>
    <rPh sb="2" eb="4">
      <t>ウンテン</t>
    </rPh>
    <rPh sb="4" eb="5">
      <t>ジ</t>
    </rPh>
    <phoneticPr fontId="2"/>
  </si>
  <si>
    <t>1炉運転時の昼間</t>
    <rPh sb="1" eb="2">
      <t>ロ</t>
    </rPh>
    <rPh sb="2" eb="4">
      <t>ウンテン</t>
    </rPh>
    <rPh sb="4" eb="5">
      <t>ジ</t>
    </rPh>
    <rPh sb="6" eb="8">
      <t>ヒルマ</t>
    </rPh>
    <phoneticPr fontId="2"/>
  </si>
  <si>
    <t>1炉運転時の夜間</t>
    <rPh sb="1" eb="2">
      <t>ロ</t>
    </rPh>
    <rPh sb="2" eb="4">
      <t>ウンテン</t>
    </rPh>
    <rPh sb="4" eb="5">
      <t>ジ</t>
    </rPh>
    <rPh sb="6" eb="8">
      <t>ヤカン</t>
    </rPh>
    <phoneticPr fontId="2"/>
  </si>
  <si>
    <t>1炉運転時の休日</t>
    <rPh sb="1" eb="2">
      <t>ロ</t>
    </rPh>
    <rPh sb="2" eb="4">
      <t>ウンテン</t>
    </rPh>
    <rPh sb="4" eb="5">
      <t>ジ</t>
    </rPh>
    <rPh sb="6" eb="8">
      <t>キュウジツ</t>
    </rPh>
    <phoneticPr fontId="2"/>
  </si>
  <si>
    <t>2炉運転時のピーク</t>
    <rPh sb="1" eb="2">
      <t>ロ</t>
    </rPh>
    <rPh sb="2" eb="4">
      <t>ウンテン</t>
    </rPh>
    <rPh sb="4" eb="5">
      <t>ジ</t>
    </rPh>
    <phoneticPr fontId="2"/>
  </si>
  <si>
    <t>2炉運転時の昼間</t>
    <rPh sb="1" eb="2">
      <t>ロ</t>
    </rPh>
    <rPh sb="2" eb="4">
      <t>ウンテン</t>
    </rPh>
    <rPh sb="4" eb="5">
      <t>ジ</t>
    </rPh>
    <rPh sb="6" eb="8">
      <t>ヒルマ</t>
    </rPh>
    <phoneticPr fontId="2"/>
  </si>
  <si>
    <t>2炉運転時の夜間</t>
    <rPh sb="1" eb="2">
      <t>ロ</t>
    </rPh>
    <rPh sb="2" eb="4">
      <t>ウンテン</t>
    </rPh>
    <rPh sb="4" eb="5">
      <t>ジ</t>
    </rPh>
    <rPh sb="6" eb="8">
      <t>ヤカン</t>
    </rPh>
    <phoneticPr fontId="2"/>
  </si>
  <si>
    <t>2炉運転時の休日</t>
    <rPh sb="1" eb="2">
      <t>ロ</t>
    </rPh>
    <rPh sb="2" eb="4">
      <t>ウンテン</t>
    </rPh>
    <rPh sb="4" eb="5">
      <t>ジ</t>
    </rPh>
    <rPh sb="6" eb="8">
      <t>キュウジツ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</si>
  <si>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</si>
  <si>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</si>
  <si>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</si>
  <si>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</si>
  <si>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</si>
  <si>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</si>
  <si>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</si>
  <si>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</si>
  <si>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</si>
  <si>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</si>
  <si>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</si>
  <si>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</si>
  <si>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５年度運転実績　各月の日平均値</t>
    <rPh sb="1" eb="3">
      <t>ネンド</t>
    </rPh>
    <rPh sb="3" eb="5">
      <t>ウンテン</t>
    </rPh>
    <rPh sb="5" eb="7">
      <t>ジッセキ</t>
    </rPh>
    <rPh sb="8" eb="9">
      <t>カク</t>
    </rPh>
    <rPh sb="9" eb="10">
      <t>ツキ</t>
    </rPh>
    <rPh sb="11" eb="12">
      <t>ニチ</t>
    </rPh>
    <rPh sb="12" eb="14">
      <t>ヘイキン</t>
    </rPh>
    <rPh sb="14" eb="15">
      <t>チ</t>
    </rPh>
    <phoneticPr fontId="2"/>
  </si>
  <si>
    <t>夜間</t>
    <rPh sb="0" eb="2">
      <t>ヤカン</t>
    </rPh>
    <phoneticPr fontId="2"/>
  </si>
  <si>
    <t>休日</t>
    <rPh sb="0" eb="2">
      <t>キュウジツ</t>
    </rPh>
    <phoneticPr fontId="2"/>
  </si>
  <si>
    <t>昼間</t>
    <rPh sb="0" eb="2">
      <t>ヒルマ</t>
    </rPh>
    <phoneticPr fontId="2"/>
  </si>
  <si>
    <t>ピーク</t>
    <phoneticPr fontId="2"/>
  </si>
  <si>
    <t>土</t>
    <phoneticPr fontId="2"/>
  </si>
  <si>
    <t>木</t>
    <phoneticPr fontId="2"/>
  </si>
  <si>
    <t>日</t>
    <phoneticPr fontId="2"/>
  </si>
  <si>
    <t>火</t>
    <phoneticPr fontId="2"/>
  </si>
  <si>
    <t>水</t>
    <phoneticPr fontId="2"/>
  </si>
  <si>
    <t>金</t>
    <phoneticPr fontId="2"/>
  </si>
  <si>
    <t>月</t>
    <phoneticPr fontId="2"/>
  </si>
  <si>
    <t>1１月</t>
    <rPh sb="2" eb="3">
      <t>ガツ</t>
    </rPh>
    <phoneticPr fontId="2"/>
  </si>
  <si>
    <t>１２月</t>
    <rPh sb="2" eb="3">
      <t>ガツ</t>
    </rPh>
    <phoneticPr fontId="2"/>
  </si>
  <si>
    <t>令和６年</t>
    <rPh sb="0" eb="2">
      <t>レイワ</t>
    </rPh>
    <rPh sb="3" eb="4">
      <t>ネン</t>
    </rPh>
    <phoneticPr fontId="2"/>
  </si>
  <si>
    <t>1月</t>
    <rPh sb="1" eb="2">
      <t>ガツ</t>
    </rPh>
    <phoneticPr fontId="2"/>
  </si>
  <si>
    <t>※２</t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</si>
  <si>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</si>
  <si>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</si>
  <si>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③資料3-3　令和5年4月～令和6年3月の非バイオマス運転実績　各月の日平均値</t>
    <rPh sb="1" eb="3">
      <t>シリョウ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rPh sb="21" eb="22">
      <t>ヒ</t>
    </rPh>
    <rPh sb="27" eb="29">
      <t>ウンテン</t>
    </rPh>
    <rPh sb="29" eb="31">
      <t>ジッセキ</t>
    </rPh>
    <rPh sb="32" eb="33">
      <t>カク</t>
    </rPh>
    <rPh sb="33" eb="34">
      <t>ツキ</t>
    </rPh>
    <rPh sb="35" eb="36">
      <t>ニチ</t>
    </rPh>
    <rPh sb="36" eb="38">
      <t>ヘイキン</t>
    </rPh>
    <rPh sb="38" eb="39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</si>
</sst>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0%"/>
    <numFmt numFmtId="178" formatCode="m&quot;月&quot;d&quot;日&quot;;@"/>
    <numFmt numFmtId="179" formatCode="aaa"/>
  </numFmts>
  <fonts count="1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11"/>
      <name val="ＭＳ 明朝"/>
      <family val="1"/>
    </font>
    <font>
      <sz val="10"/>
      <name val="ＭＳ Ｐゴシック"/>
      <family val="3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>
      <alignment vertical="center"/>
    </xf>
    <xf numFmtId="0" fontId="8" fillId="0" borderId="0"/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1" xfId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 shrinkToFit="1"/>
    </xf>
    <xf numFmtId="0" fontId="3" fillId="0" borderId="0" xfId="2" applyFont="1" applyAlignment="1">
      <alignment horizontal="center" vertical="center"/>
    </xf>
    <xf numFmtId="177" fontId="4" fillId="0" borderId="0" xfId="1" applyNumberFormat="1" applyFont="1" applyAlignment="1">
      <alignment horizontal="right" vertical="center" shrinkToFit="1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 shrinkToFit="1"/>
    </xf>
    <xf numFmtId="0" fontId="3" fillId="0" borderId="3" xfId="2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 shrinkToFit="1"/>
    </xf>
    <xf numFmtId="0" fontId="3" fillId="0" borderId="4" xfId="2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 shrinkToFit="1"/>
    </xf>
    <xf numFmtId="0" fontId="3" fillId="0" borderId="5" xfId="2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right" vertical="center" shrinkToFit="1"/>
    </xf>
    <xf numFmtId="0" fontId="3" fillId="0" borderId="6" xfId="2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 shrinkToFit="1"/>
    </xf>
    <xf numFmtId="0" fontId="1" fillId="4" borderId="1" xfId="1" applyFill="1" applyBorder="1" applyAlignment="1">
      <alignment horizontal="center" vertical="center"/>
    </xf>
    <xf numFmtId="176" fontId="4" fillId="4" borderId="2" xfId="1" applyNumberFormat="1" applyFont="1" applyFill="1" applyBorder="1" applyAlignment="1">
      <alignment horizontal="right" vertical="center" shrinkToFit="1"/>
    </xf>
    <xf numFmtId="176" fontId="4" fillId="4" borderId="1" xfId="1" applyNumberFormat="1" applyFont="1" applyFill="1" applyBorder="1" applyAlignment="1">
      <alignment horizontal="right" vertical="center" shrinkToFit="1"/>
    </xf>
    <xf numFmtId="176" fontId="0" fillId="0" borderId="0" xfId="0" applyNumberFormat="1"/>
    <xf numFmtId="0" fontId="3" fillId="2" borderId="0" xfId="2" applyFont="1" applyFill="1" applyAlignment="1">
      <alignment horizontal="center" vertical="center"/>
    </xf>
    <xf numFmtId="10" fontId="3" fillId="0" borderId="0" xfId="3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right" wrapText="1"/>
    </xf>
    <xf numFmtId="0" fontId="3" fillId="3" borderId="0" xfId="2" applyFont="1" applyFill="1" applyAlignment="1">
      <alignment horizontal="center" vertical="center" wrapText="1"/>
    </xf>
    <xf numFmtId="0" fontId="0" fillId="3" borderId="0" xfId="0" applyFill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7" fillId="0" borderId="1" xfId="1" applyFont="1" applyBorder="1" applyAlignment="1">
      <alignment horizontal="center" vertical="center"/>
    </xf>
    <xf numFmtId="178" fontId="9" fillId="5" borderId="1" xfId="4" applyNumberFormat="1" applyFont="1" applyFill="1" applyBorder="1" applyAlignment="1">
      <alignment horizontal="center" vertical="center"/>
    </xf>
    <xf numFmtId="178" fontId="1" fillId="4" borderId="1" xfId="1" applyNumberFormat="1" applyFill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9" fontId="9" fillId="5" borderId="1" xfId="4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38" fontId="0" fillId="0" borderId="8" xfId="5" applyFont="1" applyBorder="1" applyAlignment="1"/>
    <xf numFmtId="0" fontId="1" fillId="0" borderId="1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パーセント" xfId="3" builtinId="5"/>
    <cellStyle name="桁区切り" xfId="5" builtinId="6"/>
    <cellStyle name="据ｏげ0" xfId="1" xr:uid="{00000000-0005-0000-0000-000001000000}"/>
    <cellStyle name="標準" xfId="0" builtinId="0"/>
    <cellStyle name="標準_週間発電計画（案：南信パルプ)" xfId="4" xr:uid="{84A40575-96E5-477C-AF1B-77E3CC7093D2}"/>
    <cellStyle name="湪倀乫兢雿酒眰〰" xfId="2" xr:uid="{00000000-0005-0000-0000-000003000000}"/>
  </cellStyles>
  <dxfs count="46">
    <dxf>
      <fill>
        <patternFill patternType="lightGray"/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right style="thin">
          <color indexed="64"/>
        </right>
      </border>
    </dxf>
    <dxf>
      <fill>
        <patternFill patternType="lightGray"/>
      </fill>
    </dxf>
    <dxf>
      <border>
        <right style="thin">
          <color indexed="64"/>
        </right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right style="thin">
          <color indexed="64"/>
        </right>
      </border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right style="thin">
          <color indexed="64"/>
        </right>
      </border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right style="thin">
          <color indexed="64"/>
        </right>
      </border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right style="thin">
          <color indexed="64"/>
        </right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\Public\&#20196;&#21644;&#65302;&#24180;&#24230;\&#21335;&#37096;&#28165;&#25475;&#24037;&#22580;\14%20&#38651;&#27671;&#38306;&#36899;\1.&#22770;&#38651;&#38306;&#20418;\5.&#38750;FIT&#20837;&#26413;&#38306;&#20418;\7&#24180;&#24230;&#12288;&#22865;&#32004;&#26360;\&#9650;&#9314;&#36039;&#26009;&#65299;-3&#12288;&#21335;&#37096;%20&#20196;&#21644;5&#24180;4&#26376;&#65374;&#20196;&#21644;6&#24180;3&#26376;&#12288;&#26178;&#38291;&#21029;&#38651;&#21147;&#37327;&#65288;&#38750;&#12496;&#12452;&#12458;&#12510;&#12473;&#38651;&#21147;&#65289;&#23455;&#32318;.xlsx" TargetMode="External"/><Relationship Id="rId1" Type="http://schemas.openxmlformats.org/officeDocument/2006/relationships/externalLinkPath" Target="/&#20196;&#21644;&#65302;&#24180;&#24230;/&#21335;&#37096;&#28165;&#25475;&#24037;&#22580;/14%20&#38651;&#27671;&#38306;&#36899;/1.&#22770;&#38651;&#38306;&#20418;/5.&#38750;FIT&#20837;&#26413;&#38306;&#20418;/7&#24180;&#24230;&#12288;&#22865;&#32004;&#26360;/&#9650;&#9314;&#36039;&#26009;&#65299;-3&#12288;&#21335;&#37096;%20&#20196;&#21644;5&#24180;4&#26376;&#65374;&#20196;&#21644;6&#24180;3&#26376;&#12288;&#26178;&#38291;&#21029;&#38651;&#21147;&#37327;&#65288;&#38750;&#12496;&#12452;&#12458;&#12510;&#12473;&#38651;&#21147;&#65289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各月の日平均値"/>
      <sheetName val="４月"/>
      <sheetName val="５月"/>
      <sheetName val="６月"/>
      <sheetName val="７月"/>
      <sheetName val="８月"/>
      <sheetName val="９月"/>
      <sheetName val="１０月"/>
      <sheetName val="１１月 "/>
      <sheetName val="１２月"/>
      <sheetName val="１月 "/>
      <sheetName val="２月 "/>
      <sheetName val="３月 "/>
    </sheetNames>
    <sheetDataSet>
      <sheetData sheetId="0"/>
      <sheetData sheetId="1">
        <row r="2">
          <cell r="B2" t="str">
            <v>資料３-3　　令和5年4月～令和6年3月　時間別電力量（非バイオマス電力）実績（ｋWｈ）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T85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J3" t="s">
        <v>117</v>
      </c>
    </row>
    <row r="4" spans="2:68">
      <c r="B4" s="4" t="s">
        <v>93</v>
      </c>
      <c r="C4" s="5">
        <v>0.53634000000000004</v>
      </c>
      <c r="AJ4" s="25" t="str">
        <f>B4</f>
        <v>バイオマス比率</v>
      </c>
      <c r="AK4" s="24">
        <f>C4</f>
        <v>0.53634000000000004</v>
      </c>
    </row>
    <row r="5" spans="2:68">
      <c r="B5" s="4" t="s">
        <v>94</v>
      </c>
      <c r="C5" s="5">
        <f>1-C4</f>
        <v>0.46365999999999996</v>
      </c>
      <c r="AJ5" s="25" t="str">
        <f>B5</f>
        <v>非バイオマス比率</v>
      </c>
      <c r="AK5" s="24">
        <f>C5</f>
        <v>0.46365999999999996</v>
      </c>
    </row>
    <row r="6" spans="2:68">
      <c r="T6" s="8"/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>
        <f t="shared" ref="BO7:BO38" si="30">AG7</f>
        <v>0</v>
      </c>
      <c r="BP7" s="42" t="s">
        <v>30</v>
      </c>
    </row>
    <row r="8" spans="2:68" ht="17.25">
      <c r="B8" s="33" t="s">
        <v>89</v>
      </c>
      <c r="C8" s="1" t="s">
        <v>143</v>
      </c>
      <c r="D8" s="1" t="s">
        <v>32</v>
      </c>
      <c r="E8" s="1" t="s">
        <v>33</v>
      </c>
      <c r="F8" s="1" t="s">
        <v>34</v>
      </c>
      <c r="G8" s="1" t="s">
        <v>35</v>
      </c>
      <c r="H8" s="1" t="s">
        <v>36</v>
      </c>
      <c r="I8" s="1" t="s">
        <v>37</v>
      </c>
      <c r="J8" s="1" t="s">
        <v>31</v>
      </c>
      <c r="K8" s="1" t="s">
        <v>32</v>
      </c>
      <c r="L8" s="1" t="s">
        <v>33</v>
      </c>
      <c r="M8" s="1" t="s">
        <v>34</v>
      </c>
      <c r="N8" s="1" t="s">
        <v>35</v>
      </c>
      <c r="O8" s="1" t="s">
        <v>36</v>
      </c>
      <c r="P8" s="1" t="s">
        <v>37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31</v>
      </c>
      <c r="Y8" s="1" t="s">
        <v>32</v>
      </c>
      <c r="Z8" s="1" t="s">
        <v>33</v>
      </c>
      <c r="AA8" s="1" t="s">
        <v>34</v>
      </c>
      <c r="AB8" s="1" t="s">
        <v>35</v>
      </c>
      <c r="AC8" s="1" t="s">
        <v>36</v>
      </c>
      <c r="AD8" s="1" t="s">
        <v>37</v>
      </c>
      <c r="AE8" s="1" t="s">
        <v>31</v>
      </c>
      <c r="AF8" s="1" t="s">
        <v>105</v>
      </c>
      <c r="AG8" s="1"/>
      <c r="AH8" s="42"/>
      <c r="AJ8" s="1" t="str">
        <f t="shared" si="0"/>
        <v>４月</v>
      </c>
      <c r="AK8" s="19" t="str">
        <f t="shared" si="0"/>
        <v>土</v>
      </c>
      <c r="AL8" s="19" t="str">
        <f t="shared" si="1"/>
        <v>日</v>
      </c>
      <c r="AM8" s="19" t="str">
        <f t="shared" si="2"/>
        <v>月</v>
      </c>
      <c r="AN8" s="19" t="str">
        <f t="shared" si="3"/>
        <v>火</v>
      </c>
      <c r="AO8" s="19" t="str">
        <f t="shared" si="4"/>
        <v>水</v>
      </c>
      <c r="AP8" s="1" t="str">
        <f t="shared" si="5"/>
        <v>木</v>
      </c>
      <c r="AQ8" s="19" t="str">
        <f t="shared" si="6"/>
        <v>金</v>
      </c>
      <c r="AR8" s="1" t="str">
        <f t="shared" si="7"/>
        <v>土</v>
      </c>
      <c r="AS8" s="1" t="str">
        <f t="shared" si="8"/>
        <v>日</v>
      </c>
      <c r="AT8" s="1" t="str">
        <f t="shared" si="9"/>
        <v>月</v>
      </c>
      <c r="AU8" s="1" t="str">
        <f t="shared" si="10"/>
        <v>火</v>
      </c>
      <c r="AV8" s="1" t="str">
        <f t="shared" si="11"/>
        <v>水</v>
      </c>
      <c r="AW8" s="1" t="str">
        <f t="shared" si="12"/>
        <v>木</v>
      </c>
      <c r="AX8" s="19" t="str">
        <f t="shared" si="13"/>
        <v>金</v>
      </c>
      <c r="AY8" s="1" t="str">
        <f t="shared" si="14"/>
        <v>土</v>
      </c>
      <c r="AZ8" s="1" t="str">
        <f t="shared" si="15"/>
        <v>日</v>
      </c>
      <c r="BA8" s="1" t="str">
        <f t="shared" si="16"/>
        <v>月</v>
      </c>
      <c r="BB8" s="1" t="str">
        <f t="shared" si="17"/>
        <v>火</v>
      </c>
      <c r="BC8" s="1" t="str">
        <f t="shared" si="18"/>
        <v>水</v>
      </c>
      <c r="BD8" s="1" t="str">
        <f t="shared" si="19"/>
        <v>木</v>
      </c>
      <c r="BE8" s="19" t="str">
        <f t="shared" si="20"/>
        <v>金</v>
      </c>
      <c r="BF8" s="1" t="str">
        <f t="shared" si="21"/>
        <v>土</v>
      </c>
      <c r="BG8" s="1" t="str">
        <f t="shared" si="22"/>
        <v>日</v>
      </c>
      <c r="BH8" s="1" t="str">
        <f t="shared" si="23"/>
        <v>月</v>
      </c>
      <c r="BI8" s="1" t="str">
        <f t="shared" si="24"/>
        <v>火</v>
      </c>
      <c r="BJ8" s="1" t="str">
        <f t="shared" si="25"/>
        <v>水</v>
      </c>
      <c r="BK8" s="1" t="str">
        <f t="shared" si="26"/>
        <v>木</v>
      </c>
      <c r="BL8" s="19" t="str">
        <f t="shared" si="27"/>
        <v>金</v>
      </c>
      <c r="BM8" s="1" t="str">
        <f t="shared" si="28"/>
        <v>土</v>
      </c>
      <c r="BN8" s="1" t="str">
        <f t="shared" si="29"/>
        <v>日</v>
      </c>
      <c r="BO8" s="1">
        <f t="shared" si="30"/>
        <v>0</v>
      </c>
      <c r="BP8" s="42"/>
    </row>
    <row r="9" spans="2:68">
      <c r="B9" s="9" t="s">
        <v>38</v>
      </c>
      <c r="C9" s="10">
        <v>835</v>
      </c>
      <c r="D9" s="10">
        <v>827</v>
      </c>
      <c r="E9" s="10">
        <v>827</v>
      </c>
      <c r="F9" s="10">
        <v>831</v>
      </c>
      <c r="G9" s="10">
        <v>831</v>
      </c>
      <c r="H9" s="10">
        <v>827</v>
      </c>
      <c r="I9" s="10">
        <v>831</v>
      </c>
      <c r="J9" s="10">
        <v>831</v>
      </c>
      <c r="K9" s="10">
        <v>838</v>
      </c>
      <c r="L9" s="10">
        <v>838</v>
      </c>
      <c r="M9" s="10">
        <v>809</v>
      </c>
      <c r="N9" s="10">
        <v>831</v>
      </c>
      <c r="O9" s="10">
        <v>831</v>
      </c>
      <c r="P9" s="10">
        <v>831</v>
      </c>
      <c r="Q9" s="10">
        <v>827</v>
      </c>
      <c r="R9" s="10">
        <v>831</v>
      </c>
      <c r="S9" s="10">
        <v>831</v>
      </c>
      <c r="T9" s="10">
        <v>352</v>
      </c>
      <c r="U9" s="10">
        <v>326</v>
      </c>
      <c r="V9" s="10">
        <v>352</v>
      </c>
      <c r="W9" s="10">
        <v>334</v>
      </c>
      <c r="X9" s="10">
        <v>326</v>
      </c>
      <c r="Y9" s="10">
        <v>415</v>
      </c>
      <c r="Z9" s="10">
        <v>304</v>
      </c>
      <c r="AA9" s="10">
        <v>378</v>
      </c>
      <c r="AB9" s="10">
        <v>330</v>
      </c>
      <c r="AC9" s="10">
        <v>352</v>
      </c>
      <c r="AD9" s="10">
        <v>278</v>
      </c>
      <c r="AE9" s="10">
        <v>323</v>
      </c>
      <c r="AF9" s="10">
        <v>289</v>
      </c>
      <c r="AG9" s="10"/>
      <c r="AH9" s="10">
        <f>SUM(C9:AG9)</f>
        <v>18466</v>
      </c>
      <c r="AJ9" s="9" t="str">
        <f t="shared" si="0"/>
        <v xml:space="preserve"> 0:00- 0:30</v>
      </c>
      <c r="AK9" s="20">
        <f t="shared" si="0"/>
        <v>835</v>
      </c>
      <c r="AL9" s="20">
        <f t="shared" si="1"/>
        <v>827</v>
      </c>
      <c r="AM9" s="20">
        <f t="shared" si="2"/>
        <v>827</v>
      </c>
      <c r="AN9" s="20">
        <f t="shared" si="3"/>
        <v>831</v>
      </c>
      <c r="AO9" s="20">
        <f t="shared" si="4"/>
        <v>831</v>
      </c>
      <c r="AP9" s="10">
        <f t="shared" si="5"/>
        <v>827</v>
      </c>
      <c r="AQ9" s="20">
        <f t="shared" si="6"/>
        <v>831</v>
      </c>
      <c r="AR9" s="10">
        <f t="shared" si="7"/>
        <v>831</v>
      </c>
      <c r="AS9" s="10">
        <f t="shared" si="8"/>
        <v>838</v>
      </c>
      <c r="AT9" s="10">
        <f t="shared" si="9"/>
        <v>838</v>
      </c>
      <c r="AU9" s="10">
        <f t="shared" si="10"/>
        <v>809</v>
      </c>
      <c r="AV9" s="10">
        <f t="shared" si="11"/>
        <v>831</v>
      </c>
      <c r="AW9" s="10">
        <f t="shared" si="12"/>
        <v>831</v>
      </c>
      <c r="AX9" s="20">
        <f t="shared" si="13"/>
        <v>831</v>
      </c>
      <c r="AY9" s="10">
        <f t="shared" si="14"/>
        <v>827</v>
      </c>
      <c r="AZ9" s="10">
        <f t="shared" si="15"/>
        <v>831</v>
      </c>
      <c r="BA9" s="10">
        <f t="shared" si="16"/>
        <v>831</v>
      </c>
      <c r="BB9" s="10">
        <f t="shared" si="17"/>
        <v>352</v>
      </c>
      <c r="BC9" s="10">
        <f t="shared" si="18"/>
        <v>326</v>
      </c>
      <c r="BD9" s="10">
        <f t="shared" si="19"/>
        <v>352</v>
      </c>
      <c r="BE9" s="20">
        <f t="shared" si="20"/>
        <v>334</v>
      </c>
      <c r="BF9" s="10">
        <f t="shared" si="21"/>
        <v>326</v>
      </c>
      <c r="BG9" s="10">
        <f t="shared" si="22"/>
        <v>415</v>
      </c>
      <c r="BH9" s="10">
        <f t="shared" si="23"/>
        <v>304</v>
      </c>
      <c r="BI9" s="10">
        <f t="shared" si="24"/>
        <v>378</v>
      </c>
      <c r="BJ9" s="10">
        <f t="shared" si="25"/>
        <v>330</v>
      </c>
      <c r="BK9" s="10">
        <f t="shared" si="26"/>
        <v>352</v>
      </c>
      <c r="BL9" s="20">
        <f t="shared" si="27"/>
        <v>278</v>
      </c>
      <c r="BM9" s="10">
        <f t="shared" si="28"/>
        <v>323</v>
      </c>
      <c r="BN9" s="10">
        <f t="shared" si="29"/>
        <v>289</v>
      </c>
      <c r="BO9" s="10">
        <f t="shared" si="30"/>
        <v>0</v>
      </c>
      <c r="BP9" s="10">
        <f>SUM(AK9:BO9)</f>
        <v>18466</v>
      </c>
    </row>
    <row r="10" spans="2:68">
      <c r="B10" s="11" t="s">
        <v>39</v>
      </c>
      <c r="C10" s="12">
        <v>831</v>
      </c>
      <c r="D10" s="12">
        <v>835</v>
      </c>
      <c r="E10" s="12">
        <v>831</v>
      </c>
      <c r="F10" s="12">
        <v>831</v>
      </c>
      <c r="G10" s="12">
        <v>823</v>
      </c>
      <c r="H10" s="12">
        <v>820</v>
      </c>
      <c r="I10" s="12">
        <v>827</v>
      </c>
      <c r="J10" s="12">
        <v>835</v>
      </c>
      <c r="K10" s="12">
        <v>835</v>
      </c>
      <c r="L10" s="12">
        <v>820</v>
      </c>
      <c r="M10" s="12">
        <v>801</v>
      </c>
      <c r="N10" s="12">
        <v>835</v>
      </c>
      <c r="O10" s="12">
        <v>831</v>
      </c>
      <c r="P10" s="12">
        <v>831</v>
      </c>
      <c r="Q10" s="12">
        <v>831</v>
      </c>
      <c r="R10" s="12">
        <v>835</v>
      </c>
      <c r="S10" s="12">
        <v>835</v>
      </c>
      <c r="T10" s="12">
        <v>367</v>
      </c>
      <c r="U10" s="12">
        <v>364</v>
      </c>
      <c r="V10" s="12">
        <v>367</v>
      </c>
      <c r="W10" s="12">
        <v>345</v>
      </c>
      <c r="X10" s="12">
        <v>315</v>
      </c>
      <c r="Y10" s="12">
        <v>371</v>
      </c>
      <c r="Z10" s="12">
        <v>356</v>
      </c>
      <c r="AA10" s="12">
        <v>386</v>
      </c>
      <c r="AB10" s="12">
        <v>315</v>
      </c>
      <c r="AC10" s="12">
        <v>360</v>
      </c>
      <c r="AD10" s="12">
        <v>271</v>
      </c>
      <c r="AE10" s="12">
        <v>341</v>
      </c>
      <c r="AF10" s="12">
        <v>345</v>
      </c>
      <c r="AG10" s="12"/>
      <c r="AH10" s="12">
        <f t="shared" ref="AH10:AH57" si="31">SUM(C10:AG10)</f>
        <v>18590</v>
      </c>
      <c r="AJ10" s="9" t="str">
        <f t="shared" ref="AJ10:AJ56" si="32">B10</f>
        <v xml:space="preserve"> 0:30- 1:00</v>
      </c>
      <c r="AK10" s="20">
        <f t="shared" ref="AK10:AK56" si="33">C10</f>
        <v>831</v>
      </c>
      <c r="AL10" s="20">
        <f t="shared" si="1"/>
        <v>835</v>
      </c>
      <c r="AM10" s="20">
        <f t="shared" si="2"/>
        <v>831</v>
      </c>
      <c r="AN10" s="20">
        <f t="shared" si="3"/>
        <v>831</v>
      </c>
      <c r="AO10" s="20">
        <f t="shared" si="4"/>
        <v>823</v>
      </c>
      <c r="AP10" s="10">
        <f t="shared" si="5"/>
        <v>820</v>
      </c>
      <c r="AQ10" s="20">
        <f t="shared" si="6"/>
        <v>827</v>
      </c>
      <c r="AR10" s="10">
        <f t="shared" si="7"/>
        <v>835</v>
      </c>
      <c r="AS10" s="10">
        <f t="shared" si="8"/>
        <v>835</v>
      </c>
      <c r="AT10" s="10">
        <f t="shared" si="9"/>
        <v>820</v>
      </c>
      <c r="AU10" s="10">
        <f t="shared" si="10"/>
        <v>801</v>
      </c>
      <c r="AV10" s="10">
        <f t="shared" si="11"/>
        <v>835</v>
      </c>
      <c r="AW10" s="10">
        <f t="shared" si="12"/>
        <v>831</v>
      </c>
      <c r="AX10" s="20">
        <f t="shared" si="13"/>
        <v>831</v>
      </c>
      <c r="AY10" s="10">
        <f t="shared" si="14"/>
        <v>831</v>
      </c>
      <c r="AZ10" s="10">
        <f t="shared" si="15"/>
        <v>835</v>
      </c>
      <c r="BA10" s="10">
        <f t="shared" si="16"/>
        <v>835</v>
      </c>
      <c r="BB10" s="10">
        <f t="shared" si="17"/>
        <v>367</v>
      </c>
      <c r="BC10" s="10">
        <f t="shared" si="18"/>
        <v>364</v>
      </c>
      <c r="BD10" s="10">
        <f t="shared" si="19"/>
        <v>367</v>
      </c>
      <c r="BE10" s="20">
        <f t="shared" si="20"/>
        <v>345</v>
      </c>
      <c r="BF10" s="10">
        <f t="shared" si="21"/>
        <v>315</v>
      </c>
      <c r="BG10" s="10">
        <f t="shared" si="22"/>
        <v>371</v>
      </c>
      <c r="BH10" s="10">
        <f t="shared" si="23"/>
        <v>356</v>
      </c>
      <c r="BI10" s="10">
        <f t="shared" si="24"/>
        <v>386</v>
      </c>
      <c r="BJ10" s="10">
        <f t="shared" si="25"/>
        <v>315</v>
      </c>
      <c r="BK10" s="10">
        <f t="shared" si="26"/>
        <v>360</v>
      </c>
      <c r="BL10" s="20">
        <f t="shared" si="27"/>
        <v>271</v>
      </c>
      <c r="BM10" s="10">
        <f t="shared" si="28"/>
        <v>341</v>
      </c>
      <c r="BN10" s="10">
        <f t="shared" si="29"/>
        <v>345</v>
      </c>
      <c r="BO10" s="10">
        <f t="shared" si="30"/>
        <v>0</v>
      </c>
      <c r="BP10" s="12">
        <f t="shared" ref="BP10:BP56" si="34">SUM(AK10:BO10)</f>
        <v>18590</v>
      </c>
    </row>
    <row r="11" spans="2:68">
      <c r="B11" s="11" t="s">
        <v>40</v>
      </c>
      <c r="C11" s="12">
        <v>835</v>
      </c>
      <c r="D11" s="12">
        <v>831</v>
      </c>
      <c r="E11" s="12">
        <v>835</v>
      </c>
      <c r="F11" s="12">
        <v>835</v>
      </c>
      <c r="G11" s="12">
        <v>823</v>
      </c>
      <c r="H11" s="12">
        <v>820</v>
      </c>
      <c r="I11" s="12">
        <v>827</v>
      </c>
      <c r="J11" s="12">
        <v>838</v>
      </c>
      <c r="K11" s="12">
        <v>835</v>
      </c>
      <c r="L11" s="12">
        <v>835</v>
      </c>
      <c r="M11" s="12">
        <v>772</v>
      </c>
      <c r="N11" s="12">
        <v>835</v>
      </c>
      <c r="O11" s="12">
        <v>831</v>
      </c>
      <c r="P11" s="12">
        <v>831</v>
      </c>
      <c r="Q11" s="12">
        <v>835</v>
      </c>
      <c r="R11" s="12">
        <v>831</v>
      </c>
      <c r="S11" s="12">
        <v>831</v>
      </c>
      <c r="T11" s="12">
        <v>326</v>
      </c>
      <c r="U11" s="12">
        <v>297</v>
      </c>
      <c r="V11" s="12">
        <v>401</v>
      </c>
      <c r="W11" s="12">
        <v>349</v>
      </c>
      <c r="X11" s="12">
        <v>315</v>
      </c>
      <c r="Y11" s="12">
        <v>412</v>
      </c>
      <c r="Z11" s="12">
        <v>382</v>
      </c>
      <c r="AA11" s="12">
        <v>338</v>
      </c>
      <c r="AB11" s="12">
        <v>304</v>
      </c>
      <c r="AC11" s="12">
        <v>389</v>
      </c>
      <c r="AD11" s="12">
        <v>278</v>
      </c>
      <c r="AE11" s="12">
        <v>356</v>
      </c>
      <c r="AF11" s="12">
        <v>338</v>
      </c>
      <c r="AG11" s="12"/>
      <c r="AH11" s="12">
        <f t="shared" si="31"/>
        <v>18565</v>
      </c>
      <c r="AJ11" s="9" t="str">
        <f t="shared" si="32"/>
        <v xml:space="preserve"> 1:00- 1:30</v>
      </c>
      <c r="AK11" s="20">
        <f t="shared" si="33"/>
        <v>835</v>
      </c>
      <c r="AL11" s="20">
        <f t="shared" si="1"/>
        <v>831</v>
      </c>
      <c r="AM11" s="20">
        <f t="shared" si="2"/>
        <v>835</v>
      </c>
      <c r="AN11" s="20">
        <f t="shared" si="3"/>
        <v>835</v>
      </c>
      <c r="AO11" s="20">
        <f t="shared" si="4"/>
        <v>823</v>
      </c>
      <c r="AP11" s="10">
        <f t="shared" si="5"/>
        <v>820</v>
      </c>
      <c r="AQ11" s="20">
        <f t="shared" si="6"/>
        <v>827</v>
      </c>
      <c r="AR11" s="10">
        <f t="shared" si="7"/>
        <v>838</v>
      </c>
      <c r="AS11" s="10">
        <f t="shared" si="8"/>
        <v>835</v>
      </c>
      <c r="AT11" s="10">
        <f t="shared" si="9"/>
        <v>835</v>
      </c>
      <c r="AU11" s="10">
        <f t="shared" si="10"/>
        <v>772</v>
      </c>
      <c r="AV11" s="10">
        <f t="shared" si="11"/>
        <v>835</v>
      </c>
      <c r="AW11" s="10">
        <f t="shared" si="12"/>
        <v>831</v>
      </c>
      <c r="AX11" s="20">
        <f t="shared" si="13"/>
        <v>831</v>
      </c>
      <c r="AY11" s="10">
        <f t="shared" si="14"/>
        <v>835</v>
      </c>
      <c r="AZ11" s="10">
        <f t="shared" si="15"/>
        <v>831</v>
      </c>
      <c r="BA11" s="10">
        <f t="shared" si="16"/>
        <v>831</v>
      </c>
      <c r="BB11" s="10">
        <f t="shared" si="17"/>
        <v>326</v>
      </c>
      <c r="BC11" s="10">
        <f t="shared" si="18"/>
        <v>297</v>
      </c>
      <c r="BD11" s="10">
        <f t="shared" si="19"/>
        <v>401</v>
      </c>
      <c r="BE11" s="20">
        <f t="shared" si="20"/>
        <v>349</v>
      </c>
      <c r="BF11" s="10">
        <f t="shared" si="21"/>
        <v>315</v>
      </c>
      <c r="BG11" s="10">
        <f t="shared" si="22"/>
        <v>412</v>
      </c>
      <c r="BH11" s="10">
        <f t="shared" si="23"/>
        <v>382</v>
      </c>
      <c r="BI11" s="10">
        <f t="shared" si="24"/>
        <v>338</v>
      </c>
      <c r="BJ11" s="10">
        <f t="shared" si="25"/>
        <v>304</v>
      </c>
      <c r="BK11" s="10">
        <f t="shared" si="26"/>
        <v>389</v>
      </c>
      <c r="BL11" s="20">
        <f t="shared" si="27"/>
        <v>278</v>
      </c>
      <c r="BM11" s="10">
        <f t="shared" si="28"/>
        <v>356</v>
      </c>
      <c r="BN11" s="10">
        <f t="shared" si="29"/>
        <v>338</v>
      </c>
      <c r="BO11" s="10">
        <f t="shared" si="30"/>
        <v>0</v>
      </c>
      <c r="BP11" s="12">
        <f t="shared" si="34"/>
        <v>18565</v>
      </c>
    </row>
    <row r="12" spans="2:68">
      <c r="B12" s="11" t="s">
        <v>41</v>
      </c>
      <c r="C12" s="12">
        <v>831</v>
      </c>
      <c r="D12" s="12">
        <v>831</v>
      </c>
      <c r="E12" s="12">
        <v>831</v>
      </c>
      <c r="F12" s="12">
        <v>838</v>
      </c>
      <c r="G12" s="12">
        <v>831</v>
      </c>
      <c r="H12" s="12">
        <v>820</v>
      </c>
      <c r="I12" s="12">
        <v>820</v>
      </c>
      <c r="J12" s="12">
        <v>835</v>
      </c>
      <c r="K12" s="12">
        <v>842</v>
      </c>
      <c r="L12" s="12">
        <v>838</v>
      </c>
      <c r="M12" s="12">
        <v>760</v>
      </c>
      <c r="N12" s="12">
        <v>838</v>
      </c>
      <c r="O12" s="12">
        <v>827</v>
      </c>
      <c r="P12" s="12">
        <v>827</v>
      </c>
      <c r="Q12" s="12">
        <v>831</v>
      </c>
      <c r="R12" s="12">
        <v>831</v>
      </c>
      <c r="S12" s="12">
        <v>835</v>
      </c>
      <c r="T12" s="12">
        <v>315</v>
      </c>
      <c r="U12" s="12">
        <v>315</v>
      </c>
      <c r="V12" s="12">
        <v>364</v>
      </c>
      <c r="W12" s="12">
        <v>349</v>
      </c>
      <c r="X12" s="12">
        <v>315</v>
      </c>
      <c r="Y12" s="12">
        <v>382</v>
      </c>
      <c r="Z12" s="12">
        <v>371</v>
      </c>
      <c r="AA12" s="12">
        <v>338</v>
      </c>
      <c r="AB12" s="12">
        <v>356</v>
      </c>
      <c r="AC12" s="12">
        <v>304</v>
      </c>
      <c r="AD12" s="12">
        <v>286</v>
      </c>
      <c r="AE12" s="12">
        <v>330</v>
      </c>
      <c r="AF12" s="12">
        <v>326</v>
      </c>
      <c r="AG12" s="12"/>
      <c r="AH12" s="12">
        <f t="shared" si="31"/>
        <v>18417</v>
      </c>
      <c r="AJ12" s="9" t="str">
        <f t="shared" si="32"/>
        <v xml:space="preserve"> 1:30- 2:00</v>
      </c>
      <c r="AK12" s="20">
        <f t="shared" si="33"/>
        <v>831</v>
      </c>
      <c r="AL12" s="20">
        <f t="shared" si="1"/>
        <v>831</v>
      </c>
      <c r="AM12" s="20">
        <f t="shared" si="2"/>
        <v>831</v>
      </c>
      <c r="AN12" s="20">
        <f t="shared" si="3"/>
        <v>838</v>
      </c>
      <c r="AO12" s="20">
        <f t="shared" si="4"/>
        <v>831</v>
      </c>
      <c r="AP12" s="10">
        <f t="shared" si="5"/>
        <v>820</v>
      </c>
      <c r="AQ12" s="20">
        <f t="shared" si="6"/>
        <v>820</v>
      </c>
      <c r="AR12" s="10">
        <f t="shared" si="7"/>
        <v>835</v>
      </c>
      <c r="AS12" s="10">
        <f t="shared" si="8"/>
        <v>842</v>
      </c>
      <c r="AT12" s="10">
        <f t="shared" si="9"/>
        <v>838</v>
      </c>
      <c r="AU12" s="10">
        <f t="shared" si="10"/>
        <v>760</v>
      </c>
      <c r="AV12" s="10">
        <f t="shared" si="11"/>
        <v>838</v>
      </c>
      <c r="AW12" s="10">
        <f t="shared" si="12"/>
        <v>827</v>
      </c>
      <c r="AX12" s="20">
        <f t="shared" si="13"/>
        <v>827</v>
      </c>
      <c r="AY12" s="10">
        <f t="shared" si="14"/>
        <v>831</v>
      </c>
      <c r="AZ12" s="10">
        <f t="shared" si="15"/>
        <v>831</v>
      </c>
      <c r="BA12" s="10">
        <f t="shared" si="16"/>
        <v>835</v>
      </c>
      <c r="BB12" s="10">
        <f t="shared" si="17"/>
        <v>315</v>
      </c>
      <c r="BC12" s="10">
        <f t="shared" si="18"/>
        <v>315</v>
      </c>
      <c r="BD12" s="10">
        <f t="shared" si="19"/>
        <v>364</v>
      </c>
      <c r="BE12" s="20">
        <f t="shared" si="20"/>
        <v>349</v>
      </c>
      <c r="BF12" s="10">
        <f t="shared" si="21"/>
        <v>315</v>
      </c>
      <c r="BG12" s="10">
        <f t="shared" si="22"/>
        <v>382</v>
      </c>
      <c r="BH12" s="10">
        <f t="shared" si="23"/>
        <v>371</v>
      </c>
      <c r="BI12" s="10">
        <f t="shared" si="24"/>
        <v>338</v>
      </c>
      <c r="BJ12" s="10">
        <f t="shared" si="25"/>
        <v>356</v>
      </c>
      <c r="BK12" s="10">
        <f t="shared" si="26"/>
        <v>304</v>
      </c>
      <c r="BL12" s="20">
        <f t="shared" si="27"/>
        <v>286</v>
      </c>
      <c r="BM12" s="10">
        <f t="shared" si="28"/>
        <v>330</v>
      </c>
      <c r="BN12" s="10">
        <f t="shared" si="29"/>
        <v>326</v>
      </c>
      <c r="BO12" s="10">
        <f t="shared" si="30"/>
        <v>0</v>
      </c>
      <c r="BP12" s="12">
        <f t="shared" si="34"/>
        <v>18417</v>
      </c>
    </row>
    <row r="13" spans="2:68">
      <c r="B13" s="11" t="s">
        <v>42</v>
      </c>
      <c r="C13" s="12">
        <v>831</v>
      </c>
      <c r="D13" s="12">
        <v>831</v>
      </c>
      <c r="E13" s="12">
        <v>835</v>
      </c>
      <c r="F13" s="12">
        <v>835</v>
      </c>
      <c r="G13" s="12">
        <v>831</v>
      </c>
      <c r="H13" s="12">
        <v>827</v>
      </c>
      <c r="I13" s="12">
        <v>831</v>
      </c>
      <c r="J13" s="12">
        <v>835</v>
      </c>
      <c r="K13" s="12">
        <v>838</v>
      </c>
      <c r="L13" s="12">
        <v>838</v>
      </c>
      <c r="M13" s="12">
        <v>790</v>
      </c>
      <c r="N13" s="12">
        <v>838</v>
      </c>
      <c r="O13" s="12">
        <v>835</v>
      </c>
      <c r="P13" s="12">
        <v>831</v>
      </c>
      <c r="Q13" s="12">
        <v>831</v>
      </c>
      <c r="R13" s="12">
        <v>831</v>
      </c>
      <c r="S13" s="12">
        <v>823</v>
      </c>
      <c r="T13" s="12">
        <v>326</v>
      </c>
      <c r="U13" s="12">
        <v>349</v>
      </c>
      <c r="V13" s="12">
        <v>415</v>
      </c>
      <c r="W13" s="12">
        <v>312</v>
      </c>
      <c r="X13" s="12">
        <v>300</v>
      </c>
      <c r="Y13" s="12">
        <v>375</v>
      </c>
      <c r="Z13" s="12">
        <v>367</v>
      </c>
      <c r="AA13" s="12">
        <v>378</v>
      </c>
      <c r="AB13" s="12">
        <v>308</v>
      </c>
      <c r="AC13" s="12">
        <v>382</v>
      </c>
      <c r="AD13" s="12">
        <v>260</v>
      </c>
      <c r="AE13" s="12">
        <v>326</v>
      </c>
      <c r="AF13" s="12">
        <v>300</v>
      </c>
      <c r="AG13" s="12"/>
      <c r="AH13" s="12">
        <f t="shared" si="31"/>
        <v>18509</v>
      </c>
      <c r="AJ13" s="9" t="str">
        <f t="shared" si="32"/>
        <v xml:space="preserve"> 2:00- 2:30</v>
      </c>
      <c r="AK13" s="20">
        <f t="shared" si="33"/>
        <v>831</v>
      </c>
      <c r="AL13" s="20">
        <f t="shared" si="1"/>
        <v>831</v>
      </c>
      <c r="AM13" s="20">
        <f t="shared" si="2"/>
        <v>835</v>
      </c>
      <c r="AN13" s="20">
        <f t="shared" si="3"/>
        <v>835</v>
      </c>
      <c r="AO13" s="20">
        <f t="shared" si="4"/>
        <v>831</v>
      </c>
      <c r="AP13" s="10">
        <f t="shared" si="5"/>
        <v>827</v>
      </c>
      <c r="AQ13" s="20">
        <f t="shared" si="6"/>
        <v>831</v>
      </c>
      <c r="AR13" s="10">
        <f t="shared" si="7"/>
        <v>835</v>
      </c>
      <c r="AS13" s="10">
        <f t="shared" si="8"/>
        <v>838</v>
      </c>
      <c r="AT13" s="10">
        <f t="shared" si="9"/>
        <v>838</v>
      </c>
      <c r="AU13" s="10">
        <f t="shared" si="10"/>
        <v>790</v>
      </c>
      <c r="AV13" s="10">
        <f t="shared" si="11"/>
        <v>838</v>
      </c>
      <c r="AW13" s="10">
        <f t="shared" si="12"/>
        <v>835</v>
      </c>
      <c r="AX13" s="20">
        <f t="shared" si="13"/>
        <v>831</v>
      </c>
      <c r="AY13" s="10">
        <f t="shared" si="14"/>
        <v>831</v>
      </c>
      <c r="AZ13" s="10">
        <f t="shared" si="15"/>
        <v>831</v>
      </c>
      <c r="BA13" s="10">
        <f t="shared" si="16"/>
        <v>823</v>
      </c>
      <c r="BB13" s="10">
        <f t="shared" si="17"/>
        <v>326</v>
      </c>
      <c r="BC13" s="10">
        <f t="shared" si="18"/>
        <v>349</v>
      </c>
      <c r="BD13" s="10">
        <f t="shared" si="19"/>
        <v>415</v>
      </c>
      <c r="BE13" s="20">
        <f t="shared" si="20"/>
        <v>312</v>
      </c>
      <c r="BF13" s="10">
        <f t="shared" si="21"/>
        <v>300</v>
      </c>
      <c r="BG13" s="10">
        <f t="shared" si="22"/>
        <v>375</v>
      </c>
      <c r="BH13" s="10">
        <f t="shared" si="23"/>
        <v>367</v>
      </c>
      <c r="BI13" s="10">
        <f t="shared" si="24"/>
        <v>378</v>
      </c>
      <c r="BJ13" s="10">
        <f t="shared" si="25"/>
        <v>308</v>
      </c>
      <c r="BK13" s="10">
        <f t="shared" si="26"/>
        <v>382</v>
      </c>
      <c r="BL13" s="20">
        <f t="shared" si="27"/>
        <v>260</v>
      </c>
      <c r="BM13" s="10">
        <f t="shared" si="28"/>
        <v>326</v>
      </c>
      <c r="BN13" s="10">
        <f t="shared" si="29"/>
        <v>300</v>
      </c>
      <c r="BO13" s="10">
        <f t="shared" si="30"/>
        <v>0</v>
      </c>
      <c r="BP13" s="12">
        <f t="shared" si="34"/>
        <v>18509</v>
      </c>
    </row>
    <row r="14" spans="2:68">
      <c r="B14" s="11" t="s">
        <v>43</v>
      </c>
      <c r="C14" s="12">
        <v>835</v>
      </c>
      <c r="D14" s="12">
        <v>827</v>
      </c>
      <c r="E14" s="12">
        <v>827</v>
      </c>
      <c r="F14" s="12">
        <v>835</v>
      </c>
      <c r="G14" s="12">
        <v>831</v>
      </c>
      <c r="H14" s="12">
        <v>820</v>
      </c>
      <c r="I14" s="12">
        <v>835</v>
      </c>
      <c r="J14" s="12">
        <v>831</v>
      </c>
      <c r="K14" s="12">
        <v>838</v>
      </c>
      <c r="L14" s="12">
        <v>838</v>
      </c>
      <c r="M14" s="12">
        <v>775</v>
      </c>
      <c r="N14" s="12">
        <v>838</v>
      </c>
      <c r="O14" s="12">
        <v>835</v>
      </c>
      <c r="P14" s="12">
        <v>835</v>
      </c>
      <c r="Q14" s="12">
        <v>835</v>
      </c>
      <c r="R14" s="12">
        <v>838</v>
      </c>
      <c r="S14" s="12">
        <v>835</v>
      </c>
      <c r="T14" s="12">
        <v>367</v>
      </c>
      <c r="U14" s="12">
        <v>360</v>
      </c>
      <c r="V14" s="12">
        <v>371</v>
      </c>
      <c r="W14" s="12">
        <v>300</v>
      </c>
      <c r="X14" s="12">
        <v>308</v>
      </c>
      <c r="Y14" s="12">
        <v>364</v>
      </c>
      <c r="Z14" s="12">
        <v>382</v>
      </c>
      <c r="AA14" s="12">
        <v>345</v>
      </c>
      <c r="AB14" s="12">
        <v>349</v>
      </c>
      <c r="AC14" s="12">
        <v>334</v>
      </c>
      <c r="AD14" s="12">
        <v>271</v>
      </c>
      <c r="AE14" s="12">
        <v>326</v>
      </c>
      <c r="AF14" s="12">
        <v>334</v>
      </c>
      <c r="AG14" s="12"/>
      <c r="AH14" s="12">
        <f t="shared" si="31"/>
        <v>18519</v>
      </c>
      <c r="AJ14" s="9" t="str">
        <f t="shared" si="32"/>
        <v xml:space="preserve"> 2:30- 3:00</v>
      </c>
      <c r="AK14" s="20">
        <f t="shared" si="33"/>
        <v>835</v>
      </c>
      <c r="AL14" s="20">
        <f t="shared" si="1"/>
        <v>827</v>
      </c>
      <c r="AM14" s="20">
        <f t="shared" si="2"/>
        <v>827</v>
      </c>
      <c r="AN14" s="20">
        <f t="shared" si="3"/>
        <v>835</v>
      </c>
      <c r="AO14" s="20">
        <f t="shared" si="4"/>
        <v>831</v>
      </c>
      <c r="AP14" s="10">
        <f t="shared" si="5"/>
        <v>820</v>
      </c>
      <c r="AQ14" s="20">
        <f t="shared" si="6"/>
        <v>835</v>
      </c>
      <c r="AR14" s="10">
        <f t="shared" si="7"/>
        <v>831</v>
      </c>
      <c r="AS14" s="10">
        <f t="shared" si="8"/>
        <v>838</v>
      </c>
      <c r="AT14" s="10">
        <f t="shared" si="9"/>
        <v>838</v>
      </c>
      <c r="AU14" s="10">
        <f t="shared" si="10"/>
        <v>775</v>
      </c>
      <c r="AV14" s="10">
        <f t="shared" si="11"/>
        <v>838</v>
      </c>
      <c r="AW14" s="10">
        <f t="shared" si="12"/>
        <v>835</v>
      </c>
      <c r="AX14" s="20">
        <f t="shared" si="13"/>
        <v>835</v>
      </c>
      <c r="AY14" s="10">
        <f t="shared" si="14"/>
        <v>835</v>
      </c>
      <c r="AZ14" s="10">
        <f t="shared" si="15"/>
        <v>838</v>
      </c>
      <c r="BA14" s="10">
        <f t="shared" si="16"/>
        <v>835</v>
      </c>
      <c r="BB14" s="10">
        <f t="shared" si="17"/>
        <v>367</v>
      </c>
      <c r="BC14" s="10">
        <f t="shared" si="18"/>
        <v>360</v>
      </c>
      <c r="BD14" s="10">
        <f t="shared" si="19"/>
        <v>371</v>
      </c>
      <c r="BE14" s="20">
        <f t="shared" si="20"/>
        <v>300</v>
      </c>
      <c r="BF14" s="10">
        <f t="shared" si="21"/>
        <v>308</v>
      </c>
      <c r="BG14" s="10">
        <f t="shared" si="22"/>
        <v>364</v>
      </c>
      <c r="BH14" s="10">
        <f t="shared" si="23"/>
        <v>382</v>
      </c>
      <c r="BI14" s="10">
        <f t="shared" si="24"/>
        <v>345</v>
      </c>
      <c r="BJ14" s="10">
        <f t="shared" si="25"/>
        <v>349</v>
      </c>
      <c r="BK14" s="10">
        <f t="shared" si="26"/>
        <v>334</v>
      </c>
      <c r="BL14" s="20">
        <f t="shared" si="27"/>
        <v>271</v>
      </c>
      <c r="BM14" s="10">
        <f t="shared" si="28"/>
        <v>326</v>
      </c>
      <c r="BN14" s="10">
        <f t="shared" si="29"/>
        <v>334</v>
      </c>
      <c r="BO14" s="10">
        <f t="shared" si="30"/>
        <v>0</v>
      </c>
      <c r="BP14" s="12">
        <f t="shared" si="34"/>
        <v>18519</v>
      </c>
    </row>
    <row r="15" spans="2:68">
      <c r="B15" s="11" t="s">
        <v>44</v>
      </c>
      <c r="C15" s="12">
        <v>827</v>
      </c>
      <c r="D15" s="12">
        <v>835</v>
      </c>
      <c r="E15" s="12">
        <v>831</v>
      </c>
      <c r="F15" s="12">
        <v>835</v>
      </c>
      <c r="G15" s="12">
        <v>831</v>
      </c>
      <c r="H15" s="12">
        <v>835</v>
      </c>
      <c r="I15" s="12">
        <v>835</v>
      </c>
      <c r="J15" s="12">
        <v>835</v>
      </c>
      <c r="K15" s="12">
        <v>812</v>
      </c>
      <c r="L15" s="12">
        <v>835</v>
      </c>
      <c r="M15" s="12">
        <v>779</v>
      </c>
      <c r="N15" s="12">
        <v>823</v>
      </c>
      <c r="O15" s="12">
        <v>838</v>
      </c>
      <c r="P15" s="12">
        <v>835</v>
      </c>
      <c r="Q15" s="12">
        <v>831</v>
      </c>
      <c r="R15" s="12">
        <v>842</v>
      </c>
      <c r="S15" s="12">
        <v>831</v>
      </c>
      <c r="T15" s="12">
        <v>360</v>
      </c>
      <c r="U15" s="12">
        <v>312</v>
      </c>
      <c r="V15" s="12">
        <v>408</v>
      </c>
      <c r="W15" s="12">
        <v>308</v>
      </c>
      <c r="X15" s="12">
        <v>326</v>
      </c>
      <c r="Y15" s="12">
        <v>364</v>
      </c>
      <c r="Z15" s="12">
        <v>382</v>
      </c>
      <c r="AA15" s="12">
        <v>367</v>
      </c>
      <c r="AB15" s="12">
        <v>375</v>
      </c>
      <c r="AC15" s="12">
        <v>349</v>
      </c>
      <c r="AD15" s="12">
        <v>286</v>
      </c>
      <c r="AE15" s="12">
        <v>323</v>
      </c>
      <c r="AF15" s="12">
        <v>338</v>
      </c>
      <c r="AG15" s="12"/>
      <c r="AH15" s="12">
        <f t="shared" si="31"/>
        <v>18588</v>
      </c>
      <c r="AJ15" s="9" t="str">
        <f t="shared" si="32"/>
        <v xml:space="preserve"> 3:00- 3:30</v>
      </c>
      <c r="AK15" s="20">
        <f t="shared" si="33"/>
        <v>827</v>
      </c>
      <c r="AL15" s="20">
        <f t="shared" si="1"/>
        <v>835</v>
      </c>
      <c r="AM15" s="20">
        <f t="shared" si="2"/>
        <v>831</v>
      </c>
      <c r="AN15" s="20">
        <f t="shared" si="3"/>
        <v>835</v>
      </c>
      <c r="AO15" s="20">
        <f t="shared" si="4"/>
        <v>831</v>
      </c>
      <c r="AP15" s="10">
        <f t="shared" si="5"/>
        <v>835</v>
      </c>
      <c r="AQ15" s="20">
        <f t="shared" si="6"/>
        <v>835</v>
      </c>
      <c r="AR15" s="10">
        <f t="shared" si="7"/>
        <v>835</v>
      </c>
      <c r="AS15" s="10">
        <f t="shared" si="8"/>
        <v>812</v>
      </c>
      <c r="AT15" s="10">
        <f t="shared" si="9"/>
        <v>835</v>
      </c>
      <c r="AU15" s="10">
        <f t="shared" si="10"/>
        <v>779</v>
      </c>
      <c r="AV15" s="10">
        <f t="shared" si="11"/>
        <v>823</v>
      </c>
      <c r="AW15" s="10">
        <f t="shared" si="12"/>
        <v>838</v>
      </c>
      <c r="AX15" s="20">
        <f t="shared" si="13"/>
        <v>835</v>
      </c>
      <c r="AY15" s="10">
        <f t="shared" si="14"/>
        <v>831</v>
      </c>
      <c r="AZ15" s="10">
        <f t="shared" si="15"/>
        <v>842</v>
      </c>
      <c r="BA15" s="10">
        <f t="shared" si="16"/>
        <v>831</v>
      </c>
      <c r="BB15" s="10">
        <f t="shared" si="17"/>
        <v>360</v>
      </c>
      <c r="BC15" s="10">
        <f t="shared" si="18"/>
        <v>312</v>
      </c>
      <c r="BD15" s="10">
        <f t="shared" si="19"/>
        <v>408</v>
      </c>
      <c r="BE15" s="20">
        <f t="shared" si="20"/>
        <v>308</v>
      </c>
      <c r="BF15" s="10">
        <f t="shared" si="21"/>
        <v>326</v>
      </c>
      <c r="BG15" s="10">
        <f t="shared" si="22"/>
        <v>364</v>
      </c>
      <c r="BH15" s="10">
        <f t="shared" si="23"/>
        <v>382</v>
      </c>
      <c r="BI15" s="10">
        <f t="shared" si="24"/>
        <v>367</v>
      </c>
      <c r="BJ15" s="10">
        <f t="shared" si="25"/>
        <v>375</v>
      </c>
      <c r="BK15" s="10">
        <f t="shared" si="26"/>
        <v>349</v>
      </c>
      <c r="BL15" s="20">
        <f t="shared" si="27"/>
        <v>286</v>
      </c>
      <c r="BM15" s="10">
        <f t="shared" si="28"/>
        <v>323</v>
      </c>
      <c r="BN15" s="10">
        <f t="shared" si="29"/>
        <v>338</v>
      </c>
      <c r="BO15" s="10">
        <f t="shared" si="30"/>
        <v>0</v>
      </c>
      <c r="BP15" s="12">
        <f t="shared" si="34"/>
        <v>18588</v>
      </c>
    </row>
    <row r="16" spans="2:68">
      <c r="B16" s="11" t="s">
        <v>45</v>
      </c>
      <c r="C16" s="12">
        <v>831</v>
      </c>
      <c r="D16" s="12">
        <v>835</v>
      </c>
      <c r="E16" s="12">
        <v>835</v>
      </c>
      <c r="F16" s="12">
        <v>827</v>
      </c>
      <c r="G16" s="12">
        <v>831</v>
      </c>
      <c r="H16" s="12">
        <v>827</v>
      </c>
      <c r="I16" s="12">
        <v>835</v>
      </c>
      <c r="J16" s="12">
        <v>835</v>
      </c>
      <c r="K16" s="12">
        <v>794</v>
      </c>
      <c r="L16" s="12">
        <v>827</v>
      </c>
      <c r="M16" s="12">
        <v>760</v>
      </c>
      <c r="N16" s="12">
        <v>812</v>
      </c>
      <c r="O16" s="12">
        <v>831</v>
      </c>
      <c r="P16" s="12">
        <v>831</v>
      </c>
      <c r="Q16" s="12">
        <v>831</v>
      </c>
      <c r="R16" s="12">
        <v>838</v>
      </c>
      <c r="S16" s="12">
        <v>835</v>
      </c>
      <c r="T16" s="12">
        <v>364</v>
      </c>
      <c r="U16" s="12">
        <v>326</v>
      </c>
      <c r="V16" s="12">
        <v>389</v>
      </c>
      <c r="W16" s="12">
        <v>300</v>
      </c>
      <c r="X16" s="12">
        <v>349</v>
      </c>
      <c r="Y16" s="12">
        <v>349</v>
      </c>
      <c r="Z16" s="12">
        <v>371</v>
      </c>
      <c r="AA16" s="12">
        <v>382</v>
      </c>
      <c r="AB16" s="12">
        <v>367</v>
      </c>
      <c r="AC16" s="12">
        <v>356</v>
      </c>
      <c r="AD16" s="12">
        <v>338</v>
      </c>
      <c r="AE16" s="12">
        <v>312</v>
      </c>
      <c r="AF16" s="12">
        <v>326</v>
      </c>
      <c r="AG16" s="12"/>
      <c r="AH16" s="12">
        <f t="shared" si="31"/>
        <v>18544</v>
      </c>
      <c r="AJ16" s="9" t="str">
        <f t="shared" si="32"/>
        <v xml:space="preserve"> 3:30- 4:00</v>
      </c>
      <c r="AK16" s="20">
        <f t="shared" si="33"/>
        <v>831</v>
      </c>
      <c r="AL16" s="20">
        <f t="shared" si="1"/>
        <v>835</v>
      </c>
      <c r="AM16" s="20">
        <f t="shared" si="2"/>
        <v>835</v>
      </c>
      <c r="AN16" s="20">
        <f t="shared" si="3"/>
        <v>827</v>
      </c>
      <c r="AO16" s="20">
        <f t="shared" si="4"/>
        <v>831</v>
      </c>
      <c r="AP16" s="10">
        <f t="shared" si="5"/>
        <v>827</v>
      </c>
      <c r="AQ16" s="20">
        <f t="shared" si="6"/>
        <v>835</v>
      </c>
      <c r="AR16" s="10">
        <f t="shared" si="7"/>
        <v>835</v>
      </c>
      <c r="AS16" s="10">
        <f t="shared" si="8"/>
        <v>794</v>
      </c>
      <c r="AT16" s="10">
        <f t="shared" si="9"/>
        <v>827</v>
      </c>
      <c r="AU16" s="10">
        <f t="shared" si="10"/>
        <v>760</v>
      </c>
      <c r="AV16" s="10">
        <f t="shared" si="11"/>
        <v>812</v>
      </c>
      <c r="AW16" s="10">
        <f t="shared" si="12"/>
        <v>831</v>
      </c>
      <c r="AX16" s="20">
        <f t="shared" si="13"/>
        <v>831</v>
      </c>
      <c r="AY16" s="10">
        <f t="shared" si="14"/>
        <v>831</v>
      </c>
      <c r="AZ16" s="10">
        <f t="shared" si="15"/>
        <v>838</v>
      </c>
      <c r="BA16" s="10">
        <f t="shared" si="16"/>
        <v>835</v>
      </c>
      <c r="BB16" s="10">
        <f t="shared" si="17"/>
        <v>364</v>
      </c>
      <c r="BC16" s="10">
        <f t="shared" si="18"/>
        <v>326</v>
      </c>
      <c r="BD16" s="10">
        <f t="shared" si="19"/>
        <v>389</v>
      </c>
      <c r="BE16" s="20">
        <f t="shared" si="20"/>
        <v>300</v>
      </c>
      <c r="BF16" s="10">
        <f t="shared" si="21"/>
        <v>349</v>
      </c>
      <c r="BG16" s="10">
        <f t="shared" si="22"/>
        <v>349</v>
      </c>
      <c r="BH16" s="10">
        <f t="shared" si="23"/>
        <v>371</v>
      </c>
      <c r="BI16" s="10">
        <f t="shared" si="24"/>
        <v>382</v>
      </c>
      <c r="BJ16" s="10">
        <f t="shared" si="25"/>
        <v>367</v>
      </c>
      <c r="BK16" s="10">
        <f t="shared" si="26"/>
        <v>356</v>
      </c>
      <c r="BL16" s="20">
        <f t="shared" si="27"/>
        <v>338</v>
      </c>
      <c r="BM16" s="10">
        <f t="shared" si="28"/>
        <v>312</v>
      </c>
      <c r="BN16" s="10">
        <f t="shared" si="29"/>
        <v>326</v>
      </c>
      <c r="BO16" s="10">
        <f t="shared" si="30"/>
        <v>0</v>
      </c>
      <c r="BP16" s="12">
        <f t="shared" si="34"/>
        <v>18544</v>
      </c>
    </row>
    <row r="17" spans="2:68">
      <c r="B17" s="11" t="s">
        <v>46</v>
      </c>
      <c r="C17" s="12">
        <v>831</v>
      </c>
      <c r="D17" s="12">
        <v>835</v>
      </c>
      <c r="E17" s="12">
        <v>835</v>
      </c>
      <c r="F17" s="12">
        <v>835</v>
      </c>
      <c r="G17" s="12">
        <v>827</v>
      </c>
      <c r="H17" s="12">
        <v>831</v>
      </c>
      <c r="I17" s="12">
        <v>831</v>
      </c>
      <c r="J17" s="12">
        <v>835</v>
      </c>
      <c r="K17" s="12">
        <v>816</v>
      </c>
      <c r="L17" s="12">
        <v>827</v>
      </c>
      <c r="M17" s="12">
        <v>805</v>
      </c>
      <c r="N17" s="12">
        <v>797</v>
      </c>
      <c r="O17" s="12">
        <v>835</v>
      </c>
      <c r="P17" s="12">
        <v>835</v>
      </c>
      <c r="Q17" s="12">
        <v>831</v>
      </c>
      <c r="R17" s="12">
        <v>831</v>
      </c>
      <c r="S17" s="12">
        <v>831</v>
      </c>
      <c r="T17" s="12">
        <v>364</v>
      </c>
      <c r="U17" s="12">
        <v>304</v>
      </c>
      <c r="V17" s="12">
        <v>378</v>
      </c>
      <c r="W17" s="12">
        <v>308</v>
      </c>
      <c r="X17" s="12">
        <v>297</v>
      </c>
      <c r="Y17" s="12">
        <v>330</v>
      </c>
      <c r="Z17" s="12">
        <v>330</v>
      </c>
      <c r="AA17" s="12">
        <v>401</v>
      </c>
      <c r="AB17" s="12">
        <v>312</v>
      </c>
      <c r="AC17" s="12">
        <v>397</v>
      </c>
      <c r="AD17" s="12">
        <v>352</v>
      </c>
      <c r="AE17" s="12">
        <v>297</v>
      </c>
      <c r="AF17" s="12">
        <v>319</v>
      </c>
      <c r="AG17" s="12"/>
      <c r="AH17" s="12">
        <f t="shared" si="31"/>
        <v>18457</v>
      </c>
      <c r="AJ17" s="9" t="str">
        <f t="shared" si="32"/>
        <v xml:space="preserve"> 4:00- 4:30</v>
      </c>
      <c r="AK17" s="20">
        <f t="shared" si="33"/>
        <v>831</v>
      </c>
      <c r="AL17" s="20">
        <f t="shared" si="1"/>
        <v>835</v>
      </c>
      <c r="AM17" s="20">
        <f t="shared" si="2"/>
        <v>835</v>
      </c>
      <c r="AN17" s="20">
        <f t="shared" si="3"/>
        <v>835</v>
      </c>
      <c r="AO17" s="20">
        <f t="shared" si="4"/>
        <v>827</v>
      </c>
      <c r="AP17" s="10">
        <f t="shared" si="5"/>
        <v>831</v>
      </c>
      <c r="AQ17" s="20">
        <f t="shared" si="6"/>
        <v>831</v>
      </c>
      <c r="AR17" s="10">
        <f t="shared" si="7"/>
        <v>835</v>
      </c>
      <c r="AS17" s="10">
        <f t="shared" si="8"/>
        <v>816</v>
      </c>
      <c r="AT17" s="10">
        <f t="shared" si="9"/>
        <v>827</v>
      </c>
      <c r="AU17" s="10">
        <f t="shared" si="10"/>
        <v>805</v>
      </c>
      <c r="AV17" s="10">
        <f t="shared" si="11"/>
        <v>797</v>
      </c>
      <c r="AW17" s="10">
        <f t="shared" si="12"/>
        <v>835</v>
      </c>
      <c r="AX17" s="20">
        <f t="shared" si="13"/>
        <v>835</v>
      </c>
      <c r="AY17" s="10">
        <f t="shared" si="14"/>
        <v>831</v>
      </c>
      <c r="AZ17" s="10">
        <f t="shared" si="15"/>
        <v>831</v>
      </c>
      <c r="BA17" s="10">
        <f t="shared" si="16"/>
        <v>831</v>
      </c>
      <c r="BB17" s="10">
        <f t="shared" si="17"/>
        <v>364</v>
      </c>
      <c r="BC17" s="10">
        <f t="shared" si="18"/>
        <v>304</v>
      </c>
      <c r="BD17" s="10">
        <f t="shared" si="19"/>
        <v>378</v>
      </c>
      <c r="BE17" s="20">
        <f t="shared" si="20"/>
        <v>308</v>
      </c>
      <c r="BF17" s="10">
        <f t="shared" si="21"/>
        <v>297</v>
      </c>
      <c r="BG17" s="10">
        <f t="shared" si="22"/>
        <v>330</v>
      </c>
      <c r="BH17" s="10">
        <f t="shared" si="23"/>
        <v>330</v>
      </c>
      <c r="BI17" s="10">
        <f t="shared" si="24"/>
        <v>401</v>
      </c>
      <c r="BJ17" s="10">
        <f t="shared" si="25"/>
        <v>312</v>
      </c>
      <c r="BK17" s="10">
        <f t="shared" si="26"/>
        <v>397</v>
      </c>
      <c r="BL17" s="20">
        <f t="shared" si="27"/>
        <v>352</v>
      </c>
      <c r="BM17" s="10">
        <f t="shared" si="28"/>
        <v>297</v>
      </c>
      <c r="BN17" s="10">
        <f t="shared" si="29"/>
        <v>319</v>
      </c>
      <c r="BO17" s="10">
        <f t="shared" si="30"/>
        <v>0</v>
      </c>
      <c r="BP17" s="12">
        <f t="shared" si="34"/>
        <v>18457</v>
      </c>
    </row>
    <row r="18" spans="2:68">
      <c r="B18" s="11" t="s">
        <v>47</v>
      </c>
      <c r="C18" s="12">
        <v>831</v>
      </c>
      <c r="D18" s="12">
        <v>831</v>
      </c>
      <c r="E18" s="12">
        <v>827</v>
      </c>
      <c r="F18" s="12">
        <v>801</v>
      </c>
      <c r="G18" s="12">
        <v>838</v>
      </c>
      <c r="H18" s="12">
        <v>831</v>
      </c>
      <c r="I18" s="12">
        <v>827</v>
      </c>
      <c r="J18" s="12">
        <v>835</v>
      </c>
      <c r="K18" s="12">
        <v>838</v>
      </c>
      <c r="L18" s="12">
        <v>820</v>
      </c>
      <c r="M18" s="12">
        <v>835</v>
      </c>
      <c r="N18" s="12">
        <v>835</v>
      </c>
      <c r="O18" s="12">
        <v>835</v>
      </c>
      <c r="P18" s="12">
        <v>820</v>
      </c>
      <c r="Q18" s="12">
        <v>831</v>
      </c>
      <c r="R18" s="12">
        <v>835</v>
      </c>
      <c r="S18" s="12">
        <v>831</v>
      </c>
      <c r="T18" s="12">
        <v>349</v>
      </c>
      <c r="U18" s="12">
        <v>308</v>
      </c>
      <c r="V18" s="12">
        <v>341</v>
      </c>
      <c r="W18" s="12">
        <v>319</v>
      </c>
      <c r="X18" s="12">
        <v>341</v>
      </c>
      <c r="Y18" s="12">
        <v>367</v>
      </c>
      <c r="Z18" s="12">
        <v>378</v>
      </c>
      <c r="AA18" s="12">
        <v>386</v>
      </c>
      <c r="AB18" s="12">
        <v>338</v>
      </c>
      <c r="AC18" s="12">
        <v>378</v>
      </c>
      <c r="AD18" s="12">
        <v>326</v>
      </c>
      <c r="AE18" s="12">
        <v>349</v>
      </c>
      <c r="AF18" s="12">
        <v>345</v>
      </c>
      <c r="AG18" s="12"/>
      <c r="AH18" s="12">
        <f t="shared" si="31"/>
        <v>18626</v>
      </c>
      <c r="AJ18" s="9" t="str">
        <f t="shared" si="32"/>
        <v xml:space="preserve"> 4:30- 5:00</v>
      </c>
      <c r="AK18" s="20">
        <f t="shared" si="33"/>
        <v>831</v>
      </c>
      <c r="AL18" s="20">
        <f t="shared" si="1"/>
        <v>831</v>
      </c>
      <c r="AM18" s="20">
        <f t="shared" si="2"/>
        <v>827</v>
      </c>
      <c r="AN18" s="20">
        <f t="shared" si="3"/>
        <v>801</v>
      </c>
      <c r="AO18" s="20">
        <f t="shared" si="4"/>
        <v>838</v>
      </c>
      <c r="AP18" s="10">
        <f t="shared" si="5"/>
        <v>831</v>
      </c>
      <c r="AQ18" s="20">
        <f t="shared" si="6"/>
        <v>827</v>
      </c>
      <c r="AR18" s="10">
        <f t="shared" si="7"/>
        <v>835</v>
      </c>
      <c r="AS18" s="10">
        <f t="shared" si="8"/>
        <v>838</v>
      </c>
      <c r="AT18" s="10">
        <f t="shared" si="9"/>
        <v>820</v>
      </c>
      <c r="AU18" s="10">
        <f t="shared" si="10"/>
        <v>835</v>
      </c>
      <c r="AV18" s="10">
        <f t="shared" si="11"/>
        <v>835</v>
      </c>
      <c r="AW18" s="10">
        <f t="shared" si="12"/>
        <v>835</v>
      </c>
      <c r="AX18" s="20">
        <f t="shared" si="13"/>
        <v>820</v>
      </c>
      <c r="AY18" s="10">
        <f t="shared" si="14"/>
        <v>831</v>
      </c>
      <c r="AZ18" s="10">
        <f t="shared" si="15"/>
        <v>835</v>
      </c>
      <c r="BA18" s="10">
        <f t="shared" si="16"/>
        <v>831</v>
      </c>
      <c r="BB18" s="10">
        <f t="shared" si="17"/>
        <v>349</v>
      </c>
      <c r="BC18" s="10">
        <f t="shared" si="18"/>
        <v>308</v>
      </c>
      <c r="BD18" s="10">
        <f t="shared" si="19"/>
        <v>341</v>
      </c>
      <c r="BE18" s="20">
        <f t="shared" si="20"/>
        <v>319</v>
      </c>
      <c r="BF18" s="10">
        <f t="shared" si="21"/>
        <v>341</v>
      </c>
      <c r="BG18" s="10">
        <f t="shared" si="22"/>
        <v>367</v>
      </c>
      <c r="BH18" s="10">
        <f t="shared" si="23"/>
        <v>378</v>
      </c>
      <c r="BI18" s="10">
        <f t="shared" si="24"/>
        <v>386</v>
      </c>
      <c r="BJ18" s="10">
        <f t="shared" si="25"/>
        <v>338</v>
      </c>
      <c r="BK18" s="10">
        <f t="shared" si="26"/>
        <v>378</v>
      </c>
      <c r="BL18" s="20">
        <f t="shared" si="27"/>
        <v>326</v>
      </c>
      <c r="BM18" s="10">
        <f t="shared" si="28"/>
        <v>349</v>
      </c>
      <c r="BN18" s="10">
        <f t="shared" si="29"/>
        <v>345</v>
      </c>
      <c r="BO18" s="10">
        <f t="shared" si="30"/>
        <v>0</v>
      </c>
      <c r="BP18" s="12">
        <f t="shared" si="34"/>
        <v>18626</v>
      </c>
    </row>
    <row r="19" spans="2:68">
      <c r="B19" s="11" t="s">
        <v>48</v>
      </c>
      <c r="C19" s="12">
        <v>835</v>
      </c>
      <c r="D19" s="12">
        <v>835</v>
      </c>
      <c r="E19" s="12">
        <v>835</v>
      </c>
      <c r="F19" s="12">
        <v>816</v>
      </c>
      <c r="G19" s="12">
        <v>835</v>
      </c>
      <c r="H19" s="12">
        <v>838</v>
      </c>
      <c r="I19" s="12">
        <v>835</v>
      </c>
      <c r="J19" s="12">
        <v>835</v>
      </c>
      <c r="K19" s="12">
        <v>838</v>
      </c>
      <c r="L19" s="12">
        <v>842</v>
      </c>
      <c r="M19" s="12">
        <v>835</v>
      </c>
      <c r="N19" s="12">
        <v>838</v>
      </c>
      <c r="O19" s="12">
        <v>835</v>
      </c>
      <c r="P19" s="12">
        <v>809</v>
      </c>
      <c r="Q19" s="12">
        <v>838</v>
      </c>
      <c r="R19" s="12">
        <v>835</v>
      </c>
      <c r="S19" s="12">
        <v>831</v>
      </c>
      <c r="T19" s="12">
        <v>393</v>
      </c>
      <c r="U19" s="12">
        <v>323</v>
      </c>
      <c r="V19" s="12">
        <v>345</v>
      </c>
      <c r="W19" s="12">
        <v>341</v>
      </c>
      <c r="X19" s="12">
        <v>341</v>
      </c>
      <c r="Y19" s="12">
        <v>326</v>
      </c>
      <c r="Z19" s="12">
        <v>404</v>
      </c>
      <c r="AA19" s="12">
        <v>378</v>
      </c>
      <c r="AB19" s="12">
        <v>341</v>
      </c>
      <c r="AC19" s="12">
        <v>338</v>
      </c>
      <c r="AD19" s="12">
        <v>330</v>
      </c>
      <c r="AE19" s="12">
        <v>323</v>
      </c>
      <c r="AF19" s="12">
        <v>326</v>
      </c>
      <c r="AG19" s="12"/>
      <c r="AH19" s="12">
        <f t="shared" si="31"/>
        <v>18674</v>
      </c>
      <c r="AJ19" s="9" t="str">
        <f t="shared" si="32"/>
        <v xml:space="preserve"> 5:00- 5:30</v>
      </c>
      <c r="AK19" s="20">
        <f t="shared" si="33"/>
        <v>835</v>
      </c>
      <c r="AL19" s="20">
        <f t="shared" si="1"/>
        <v>835</v>
      </c>
      <c r="AM19" s="20">
        <f t="shared" si="2"/>
        <v>835</v>
      </c>
      <c r="AN19" s="20">
        <f t="shared" si="3"/>
        <v>816</v>
      </c>
      <c r="AO19" s="20">
        <f t="shared" si="4"/>
        <v>835</v>
      </c>
      <c r="AP19" s="10">
        <f t="shared" si="5"/>
        <v>838</v>
      </c>
      <c r="AQ19" s="20">
        <f t="shared" si="6"/>
        <v>835</v>
      </c>
      <c r="AR19" s="10">
        <f t="shared" si="7"/>
        <v>835</v>
      </c>
      <c r="AS19" s="10">
        <f t="shared" si="8"/>
        <v>838</v>
      </c>
      <c r="AT19" s="10">
        <f t="shared" si="9"/>
        <v>842</v>
      </c>
      <c r="AU19" s="10">
        <f t="shared" si="10"/>
        <v>835</v>
      </c>
      <c r="AV19" s="10">
        <f t="shared" si="11"/>
        <v>838</v>
      </c>
      <c r="AW19" s="10">
        <f t="shared" si="12"/>
        <v>835</v>
      </c>
      <c r="AX19" s="20">
        <f t="shared" si="13"/>
        <v>809</v>
      </c>
      <c r="AY19" s="10">
        <f t="shared" si="14"/>
        <v>838</v>
      </c>
      <c r="AZ19" s="10">
        <f t="shared" si="15"/>
        <v>835</v>
      </c>
      <c r="BA19" s="10">
        <f t="shared" si="16"/>
        <v>831</v>
      </c>
      <c r="BB19" s="10">
        <f t="shared" si="17"/>
        <v>393</v>
      </c>
      <c r="BC19" s="10">
        <f t="shared" si="18"/>
        <v>323</v>
      </c>
      <c r="BD19" s="10">
        <f t="shared" si="19"/>
        <v>345</v>
      </c>
      <c r="BE19" s="20">
        <f t="shared" si="20"/>
        <v>341</v>
      </c>
      <c r="BF19" s="10">
        <f t="shared" si="21"/>
        <v>341</v>
      </c>
      <c r="BG19" s="10">
        <f t="shared" si="22"/>
        <v>326</v>
      </c>
      <c r="BH19" s="10">
        <f t="shared" si="23"/>
        <v>404</v>
      </c>
      <c r="BI19" s="10">
        <f t="shared" si="24"/>
        <v>378</v>
      </c>
      <c r="BJ19" s="10">
        <f t="shared" si="25"/>
        <v>341</v>
      </c>
      <c r="BK19" s="10">
        <f t="shared" si="26"/>
        <v>338</v>
      </c>
      <c r="BL19" s="20">
        <f t="shared" si="27"/>
        <v>330</v>
      </c>
      <c r="BM19" s="10">
        <f t="shared" si="28"/>
        <v>323</v>
      </c>
      <c r="BN19" s="10">
        <f t="shared" si="29"/>
        <v>326</v>
      </c>
      <c r="BO19" s="10">
        <f t="shared" si="30"/>
        <v>0</v>
      </c>
      <c r="BP19" s="12">
        <f t="shared" si="34"/>
        <v>18674</v>
      </c>
    </row>
    <row r="20" spans="2:68">
      <c r="B20" s="11" t="s">
        <v>49</v>
      </c>
      <c r="C20" s="12">
        <v>835</v>
      </c>
      <c r="D20" s="12">
        <v>823</v>
      </c>
      <c r="E20" s="12">
        <v>831</v>
      </c>
      <c r="F20" s="12">
        <v>790</v>
      </c>
      <c r="G20" s="12">
        <v>831</v>
      </c>
      <c r="H20" s="12">
        <v>835</v>
      </c>
      <c r="I20" s="12">
        <v>838</v>
      </c>
      <c r="J20" s="12">
        <v>838</v>
      </c>
      <c r="K20" s="12">
        <v>835</v>
      </c>
      <c r="L20" s="12">
        <v>831</v>
      </c>
      <c r="M20" s="12">
        <v>842</v>
      </c>
      <c r="N20" s="12">
        <v>835</v>
      </c>
      <c r="O20" s="12">
        <v>835</v>
      </c>
      <c r="P20" s="12">
        <v>783</v>
      </c>
      <c r="Q20" s="12">
        <v>827</v>
      </c>
      <c r="R20" s="12">
        <v>831</v>
      </c>
      <c r="S20" s="12">
        <v>835</v>
      </c>
      <c r="T20" s="12">
        <v>389</v>
      </c>
      <c r="U20" s="12">
        <v>349</v>
      </c>
      <c r="V20" s="12">
        <v>319</v>
      </c>
      <c r="W20" s="12">
        <v>341</v>
      </c>
      <c r="X20" s="12">
        <v>345</v>
      </c>
      <c r="Y20" s="12">
        <v>367</v>
      </c>
      <c r="Z20" s="12">
        <v>393</v>
      </c>
      <c r="AA20" s="12">
        <v>401</v>
      </c>
      <c r="AB20" s="12">
        <v>352</v>
      </c>
      <c r="AC20" s="12">
        <v>349</v>
      </c>
      <c r="AD20" s="12">
        <v>349</v>
      </c>
      <c r="AE20" s="12">
        <v>297</v>
      </c>
      <c r="AF20" s="12">
        <v>286</v>
      </c>
      <c r="AG20" s="12"/>
      <c r="AH20" s="12">
        <f t="shared" si="31"/>
        <v>18612</v>
      </c>
      <c r="AJ20" s="9" t="str">
        <f t="shared" si="32"/>
        <v xml:space="preserve"> 5:30- 6:00</v>
      </c>
      <c r="AK20" s="20">
        <f t="shared" si="33"/>
        <v>835</v>
      </c>
      <c r="AL20" s="20">
        <f t="shared" si="1"/>
        <v>823</v>
      </c>
      <c r="AM20" s="20">
        <f t="shared" si="2"/>
        <v>831</v>
      </c>
      <c r="AN20" s="20">
        <f t="shared" si="3"/>
        <v>790</v>
      </c>
      <c r="AO20" s="20">
        <f t="shared" si="4"/>
        <v>831</v>
      </c>
      <c r="AP20" s="10">
        <f t="shared" si="5"/>
        <v>835</v>
      </c>
      <c r="AQ20" s="20">
        <f t="shared" si="6"/>
        <v>838</v>
      </c>
      <c r="AR20" s="10">
        <f t="shared" si="7"/>
        <v>838</v>
      </c>
      <c r="AS20" s="10">
        <f t="shared" si="8"/>
        <v>835</v>
      </c>
      <c r="AT20" s="10">
        <f t="shared" si="9"/>
        <v>831</v>
      </c>
      <c r="AU20" s="10">
        <f t="shared" si="10"/>
        <v>842</v>
      </c>
      <c r="AV20" s="10">
        <f t="shared" si="11"/>
        <v>835</v>
      </c>
      <c r="AW20" s="10">
        <f t="shared" si="12"/>
        <v>835</v>
      </c>
      <c r="AX20" s="20">
        <f t="shared" si="13"/>
        <v>783</v>
      </c>
      <c r="AY20" s="10">
        <f t="shared" si="14"/>
        <v>827</v>
      </c>
      <c r="AZ20" s="10">
        <f t="shared" si="15"/>
        <v>831</v>
      </c>
      <c r="BA20" s="10">
        <f t="shared" si="16"/>
        <v>835</v>
      </c>
      <c r="BB20" s="10">
        <f t="shared" si="17"/>
        <v>389</v>
      </c>
      <c r="BC20" s="10">
        <f t="shared" si="18"/>
        <v>349</v>
      </c>
      <c r="BD20" s="10">
        <f t="shared" si="19"/>
        <v>319</v>
      </c>
      <c r="BE20" s="20">
        <f t="shared" si="20"/>
        <v>341</v>
      </c>
      <c r="BF20" s="10">
        <f t="shared" si="21"/>
        <v>345</v>
      </c>
      <c r="BG20" s="10">
        <f t="shared" si="22"/>
        <v>367</v>
      </c>
      <c r="BH20" s="10">
        <f t="shared" si="23"/>
        <v>393</v>
      </c>
      <c r="BI20" s="10">
        <f t="shared" si="24"/>
        <v>401</v>
      </c>
      <c r="BJ20" s="10">
        <f t="shared" si="25"/>
        <v>352</v>
      </c>
      <c r="BK20" s="10">
        <f t="shared" si="26"/>
        <v>349</v>
      </c>
      <c r="BL20" s="20">
        <f t="shared" si="27"/>
        <v>349</v>
      </c>
      <c r="BM20" s="10">
        <f t="shared" si="28"/>
        <v>297</v>
      </c>
      <c r="BN20" s="10">
        <f t="shared" si="29"/>
        <v>286</v>
      </c>
      <c r="BO20" s="10">
        <f t="shared" si="30"/>
        <v>0</v>
      </c>
      <c r="BP20" s="12">
        <f t="shared" si="34"/>
        <v>18612</v>
      </c>
    </row>
    <row r="21" spans="2:68">
      <c r="B21" s="11" t="s">
        <v>50</v>
      </c>
      <c r="C21" s="12">
        <v>831</v>
      </c>
      <c r="D21" s="12">
        <v>827</v>
      </c>
      <c r="E21" s="12">
        <v>835</v>
      </c>
      <c r="F21" s="12">
        <v>823</v>
      </c>
      <c r="G21" s="12">
        <v>827</v>
      </c>
      <c r="H21" s="12">
        <v>831</v>
      </c>
      <c r="I21" s="12">
        <v>831</v>
      </c>
      <c r="J21" s="12">
        <v>835</v>
      </c>
      <c r="K21" s="12">
        <v>838</v>
      </c>
      <c r="L21" s="12">
        <v>835</v>
      </c>
      <c r="M21" s="12">
        <v>835</v>
      </c>
      <c r="N21" s="12">
        <v>831</v>
      </c>
      <c r="O21" s="12">
        <v>831</v>
      </c>
      <c r="P21" s="12">
        <v>779</v>
      </c>
      <c r="Q21" s="12">
        <v>831</v>
      </c>
      <c r="R21" s="12">
        <v>835</v>
      </c>
      <c r="S21" s="12">
        <v>835</v>
      </c>
      <c r="T21" s="12">
        <v>371</v>
      </c>
      <c r="U21" s="12">
        <v>319</v>
      </c>
      <c r="V21" s="12">
        <v>308</v>
      </c>
      <c r="W21" s="12">
        <v>345</v>
      </c>
      <c r="X21" s="12">
        <v>308</v>
      </c>
      <c r="Y21" s="12">
        <v>349</v>
      </c>
      <c r="Z21" s="12">
        <v>408</v>
      </c>
      <c r="AA21" s="12">
        <v>371</v>
      </c>
      <c r="AB21" s="12">
        <v>345</v>
      </c>
      <c r="AC21" s="12">
        <v>389</v>
      </c>
      <c r="AD21" s="12">
        <v>323</v>
      </c>
      <c r="AE21" s="12">
        <v>319</v>
      </c>
      <c r="AF21" s="12">
        <v>338</v>
      </c>
      <c r="AG21" s="12"/>
      <c r="AH21" s="12">
        <f t="shared" si="31"/>
        <v>18583</v>
      </c>
      <c r="AJ21" s="9" t="str">
        <f t="shared" si="32"/>
        <v xml:space="preserve"> 6:00- 6:30</v>
      </c>
      <c r="AK21" s="20">
        <f t="shared" si="33"/>
        <v>831</v>
      </c>
      <c r="AL21" s="20">
        <f t="shared" si="1"/>
        <v>827</v>
      </c>
      <c r="AM21" s="20">
        <f t="shared" si="2"/>
        <v>835</v>
      </c>
      <c r="AN21" s="20">
        <f t="shared" si="3"/>
        <v>823</v>
      </c>
      <c r="AO21" s="20">
        <f t="shared" si="4"/>
        <v>827</v>
      </c>
      <c r="AP21" s="10">
        <f t="shared" si="5"/>
        <v>831</v>
      </c>
      <c r="AQ21" s="20">
        <f t="shared" si="6"/>
        <v>831</v>
      </c>
      <c r="AR21" s="10">
        <f t="shared" si="7"/>
        <v>835</v>
      </c>
      <c r="AS21" s="10">
        <f t="shared" si="8"/>
        <v>838</v>
      </c>
      <c r="AT21" s="10">
        <f t="shared" si="9"/>
        <v>835</v>
      </c>
      <c r="AU21" s="10">
        <f t="shared" si="10"/>
        <v>835</v>
      </c>
      <c r="AV21" s="10">
        <f t="shared" si="11"/>
        <v>831</v>
      </c>
      <c r="AW21" s="10">
        <f t="shared" si="12"/>
        <v>831</v>
      </c>
      <c r="AX21" s="20">
        <f t="shared" si="13"/>
        <v>779</v>
      </c>
      <c r="AY21" s="10">
        <f t="shared" si="14"/>
        <v>831</v>
      </c>
      <c r="AZ21" s="10">
        <f t="shared" si="15"/>
        <v>835</v>
      </c>
      <c r="BA21" s="10">
        <f t="shared" si="16"/>
        <v>835</v>
      </c>
      <c r="BB21" s="10">
        <f t="shared" si="17"/>
        <v>371</v>
      </c>
      <c r="BC21" s="10">
        <f t="shared" si="18"/>
        <v>319</v>
      </c>
      <c r="BD21" s="10">
        <f t="shared" si="19"/>
        <v>308</v>
      </c>
      <c r="BE21" s="20">
        <f t="shared" si="20"/>
        <v>345</v>
      </c>
      <c r="BF21" s="10">
        <f t="shared" si="21"/>
        <v>308</v>
      </c>
      <c r="BG21" s="10">
        <f t="shared" si="22"/>
        <v>349</v>
      </c>
      <c r="BH21" s="10">
        <f t="shared" si="23"/>
        <v>408</v>
      </c>
      <c r="BI21" s="10">
        <f t="shared" si="24"/>
        <v>371</v>
      </c>
      <c r="BJ21" s="10">
        <f t="shared" si="25"/>
        <v>345</v>
      </c>
      <c r="BK21" s="10">
        <f t="shared" si="26"/>
        <v>389</v>
      </c>
      <c r="BL21" s="20">
        <f t="shared" si="27"/>
        <v>323</v>
      </c>
      <c r="BM21" s="10">
        <f t="shared" si="28"/>
        <v>319</v>
      </c>
      <c r="BN21" s="10">
        <f t="shared" si="29"/>
        <v>338</v>
      </c>
      <c r="BO21" s="10">
        <f t="shared" si="30"/>
        <v>0</v>
      </c>
      <c r="BP21" s="12">
        <f t="shared" si="34"/>
        <v>18583</v>
      </c>
    </row>
    <row r="22" spans="2:68">
      <c r="B22" s="11" t="s">
        <v>51</v>
      </c>
      <c r="C22" s="12">
        <v>831</v>
      </c>
      <c r="D22" s="12">
        <v>835</v>
      </c>
      <c r="E22" s="12">
        <v>831</v>
      </c>
      <c r="F22" s="12">
        <v>783</v>
      </c>
      <c r="G22" s="12">
        <v>831</v>
      </c>
      <c r="H22" s="12">
        <v>827</v>
      </c>
      <c r="I22" s="12">
        <v>831</v>
      </c>
      <c r="J22" s="12">
        <v>831</v>
      </c>
      <c r="K22" s="12">
        <v>838</v>
      </c>
      <c r="L22" s="12">
        <v>835</v>
      </c>
      <c r="M22" s="12">
        <v>827</v>
      </c>
      <c r="N22" s="12">
        <v>797</v>
      </c>
      <c r="O22" s="12">
        <v>823</v>
      </c>
      <c r="P22" s="12">
        <v>742</v>
      </c>
      <c r="Q22" s="12">
        <v>835</v>
      </c>
      <c r="R22" s="12">
        <v>831</v>
      </c>
      <c r="S22" s="12">
        <v>831</v>
      </c>
      <c r="T22" s="12">
        <v>378</v>
      </c>
      <c r="U22" s="12">
        <v>315</v>
      </c>
      <c r="V22" s="12">
        <v>334</v>
      </c>
      <c r="W22" s="12">
        <v>378</v>
      </c>
      <c r="X22" s="12">
        <v>341</v>
      </c>
      <c r="Y22" s="12">
        <v>334</v>
      </c>
      <c r="Z22" s="12">
        <v>349</v>
      </c>
      <c r="AA22" s="12">
        <v>308</v>
      </c>
      <c r="AB22" s="12">
        <v>319</v>
      </c>
      <c r="AC22" s="12">
        <v>382</v>
      </c>
      <c r="AD22" s="12">
        <v>330</v>
      </c>
      <c r="AE22" s="12">
        <v>323</v>
      </c>
      <c r="AF22" s="12">
        <v>345</v>
      </c>
      <c r="AG22" s="12"/>
      <c r="AH22" s="12">
        <f t="shared" si="31"/>
        <v>18395</v>
      </c>
      <c r="AJ22" s="9" t="str">
        <f t="shared" si="32"/>
        <v xml:space="preserve"> 6:30- 7:00</v>
      </c>
      <c r="AK22" s="20">
        <f t="shared" si="33"/>
        <v>831</v>
      </c>
      <c r="AL22" s="20">
        <f t="shared" si="1"/>
        <v>835</v>
      </c>
      <c r="AM22" s="20">
        <f t="shared" si="2"/>
        <v>831</v>
      </c>
      <c r="AN22" s="20">
        <f t="shared" si="3"/>
        <v>783</v>
      </c>
      <c r="AO22" s="20">
        <f t="shared" si="4"/>
        <v>831</v>
      </c>
      <c r="AP22" s="10">
        <f t="shared" si="5"/>
        <v>827</v>
      </c>
      <c r="AQ22" s="20">
        <f t="shared" si="6"/>
        <v>831</v>
      </c>
      <c r="AR22" s="10">
        <f t="shared" si="7"/>
        <v>831</v>
      </c>
      <c r="AS22" s="10">
        <f t="shared" si="8"/>
        <v>838</v>
      </c>
      <c r="AT22" s="10">
        <f t="shared" si="9"/>
        <v>835</v>
      </c>
      <c r="AU22" s="10">
        <f t="shared" si="10"/>
        <v>827</v>
      </c>
      <c r="AV22" s="10">
        <f t="shared" si="11"/>
        <v>797</v>
      </c>
      <c r="AW22" s="10">
        <f t="shared" si="12"/>
        <v>823</v>
      </c>
      <c r="AX22" s="20">
        <f t="shared" si="13"/>
        <v>742</v>
      </c>
      <c r="AY22" s="10">
        <f t="shared" si="14"/>
        <v>835</v>
      </c>
      <c r="AZ22" s="10">
        <f t="shared" si="15"/>
        <v>831</v>
      </c>
      <c r="BA22" s="10">
        <f t="shared" si="16"/>
        <v>831</v>
      </c>
      <c r="BB22" s="10">
        <f t="shared" si="17"/>
        <v>378</v>
      </c>
      <c r="BC22" s="10">
        <f t="shared" si="18"/>
        <v>315</v>
      </c>
      <c r="BD22" s="10">
        <f t="shared" si="19"/>
        <v>334</v>
      </c>
      <c r="BE22" s="20">
        <f t="shared" si="20"/>
        <v>378</v>
      </c>
      <c r="BF22" s="10">
        <f t="shared" si="21"/>
        <v>341</v>
      </c>
      <c r="BG22" s="10">
        <f t="shared" si="22"/>
        <v>334</v>
      </c>
      <c r="BH22" s="10">
        <f t="shared" si="23"/>
        <v>349</v>
      </c>
      <c r="BI22" s="10">
        <f t="shared" si="24"/>
        <v>308</v>
      </c>
      <c r="BJ22" s="10">
        <f t="shared" si="25"/>
        <v>319</v>
      </c>
      <c r="BK22" s="10">
        <f t="shared" si="26"/>
        <v>382</v>
      </c>
      <c r="BL22" s="20">
        <f t="shared" si="27"/>
        <v>330</v>
      </c>
      <c r="BM22" s="10">
        <f t="shared" si="28"/>
        <v>323</v>
      </c>
      <c r="BN22" s="10">
        <f t="shared" si="29"/>
        <v>345</v>
      </c>
      <c r="BO22" s="10">
        <f t="shared" si="30"/>
        <v>0</v>
      </c>
      <c r="BP22" s="12">
        <f t="shared" si="34"/>
        <v>18395</v>
      </c>
    </row>
    <row r="23" spans="2:68">
      <c r="B23" s="11" t="s">
        <v>52</v>
      </c>
      <c r="C23" s="12">
        <v>827</v>
      </c>
      <c r="D23" s="12">
        <v>831</v>
      </c>
      <c r="E23" s="12">
        <v>831</v>
      </c>
      <c r="F23" s="12">
        <v>805</v>
      </c>
      <c r="G23" s="12">
        <v>823</v>
      </c>
      <c r="H23" s="12">
        <v>827</v>
      </c>
      <c r="I23" s="12">
        <v>835</v>
      </c>
      <c r="J23" s="12">
        <v>831</v>
      </c>
      <c r="K23" s="12">
        <v>838</v>
      </c>
      <c r="L23" s="12">
        <v>831</v>
      </c>
      <c r="M23" s="12">
        <v>831</v>
      </c>
      <c r="N23" s="12">
        <v>827</v>
      </c>
      <c r="O23" s="12">
        <v>831</v>
      </c>
      <c r="P23" s="12">
        <v>731</v>
      </c>
      <c r="Q23" s="12">
        <v>831</v>
      </c>
      <c r="R23" s="12">
        <v>827</v>
      </c>
      <c r="S23" s="12">
        <v>827</v>
      </c>
      <c r="T23" s="12">
        <v>386</v>
      </c>
      <c r="U23" s="12">
        <v>330</v>
      </c>
      <c r="V23" s="12">
        <v>308</v>
      </c>
      <c r="W23" s="12">
        <v>349</v>
      </c>
      <c r="X23" s="12">
        <v>326</v>
      </c>
      <c r="Y23" s="12">
        <v>367</v>
      </c>
      <c r="Z23" s="12">
        <v>360</v>
      </c>
      <c r="AA23" s="12">
        <v>371</v>
      </c>
      <c r="AB23" s="12">
        <v>367</v>
      </c>
      <c r="AC23" s="12">
        <v>349</v>
      </c>
      <c r="AD23" s="12">
        <v>323</v>
      </c>
      <c r="AE23" s="12">
        <v>312</v>
      </c>
      <c r="AF23" s="12">
        <v>341</v>
      </c>
      <c r="AG23" s="12"/>
      <c r="AH23" s="12">
        <f t="shared" si="31"/>
        <v>18473</v>
      </c>
      <c r="AJ23" s="9" t="str">
        <f t="shared" si="32"/>
        <v xml:space="preserve"> 7:00- 7:30</v>
      </c>
      <c r="AK23" s="20">
        <f t="shared" si="33"/>
        <v>827</v>
      </c>
      <c r="AL23" s="20">
        <f t="shared" si="1"/>
        <v>831</v>
      </c>
      <c r="AM23" s="20">
        <f t="shared" si="2"/>
        <v>831</v>
      </c>
      <c r="AN23" s="20">
        <f t="shared" si="3"/>
        <v>805</v>
      </c>
      <c r="AO23" s="20">
        <f t="shared" si="4"/>
        <v>823</v>
      </c>
      <c r="AP23" s="10">
        <f t="shared" si="5"/>
        <v>827</v>
      </c>
      <c r="AQ23" s="20">
        <f t="shared" si="6"/>
        <v>835</v>
      </c>
      <c r="AR23" s="10">
        <f t="shared" si="7"/>
        <v>831</v>
      </c>
      <c r="AS23" s="10">
        <f t="shared" si="8"/>
        <v>838</v>
      </c>
      <c r="AT23" s="10">
        <f t="shared" si="9"/>
        <v>831</v>
      </c>
      <c r="AU23" s="10">
        <f t="shared" si="10"/>
        <v>831</v>
      </c>
      <c r="AV23" s="10">
        <f t="shared" si="11"/>
        <v>827</v>
      </c>
      <c r="AW23" s="10">
        <f t="shared" si="12"/>
        <v>831</v>
      </c>
      <c r="AX23" s="20">
        <f t="shared" si="13"/>
        <v>731</v>
      </c>
      <c r="AY23" s="10">
        <f t="shared" si="14"/>
        <v>831</v>
      </c>
      <c r="AZ23" s="10">
        <f t="shared" si="15"/>
        <v>827</v>
      </c>
      <c r="BA23" s="10">
        <f t="shared" si="16"/>
        <v>827</v>
      </c>
      <c r="BB23" s="10">
        <f t="shared" si="17"/>
        <v>386</v>
      </c>
      <c r="BC23" s="10">
        <f t="shared" si="18"/>
        <v>330</v>
      </c>
      <c r="BD23" s="10">
        <f t="shared" si="19"/>
        <v>308</v>
      </c>
      <c r="BE23" s="20">
        <f t="shared" si="20"/>
        <v>349</v>
      </c>
      <c r="BF23" s="10">
        <f t="shared" si="21"/>
        <v>326</v>
      </c>
      <c r="BG23" s="10">
        <f t="shared" si="22"/>
        <v>367</v>
      </c>
      <c r="BH23" s="10">
        <f t="shared" si="23"/>
        <v>360</v>
      </c>
      <c r="BI23" s="10">
        <f t="shared" si="24"/>
        <v>371</v>
      </c>
      <c r="BJ23" s="10">
        <f t="shared" si="25"/>
        <v>367</v>
      </c>
      <c r="BK23" s="10">
        <f t="shared" si="26"/>
        <v>349</v>
      </c>
      <c r="BL23" s="20">
        <f t="shared" si="27"/>
        <v>323</v>
      </c>
      <c r="BM23" s="10">
        <f t="shared" si="28"/>
        <v>312</v>
      </c>
      <c r="BN23" s="10">
        <f t="shared" si="29"/>
        <v>341</v>
      </c>
      <c r="BO23" s="10">
        <f t="shared" si="30"/>
        <v>0</v>
      </c>
      <c r="BP23" s="12">
        <f t="shared" si="34"/>
        <v>18473</v>
      </c>
    </row>
    <row r="24" spans="2:68">
      <c r="B24" s="13" t="s">
        <v>53</v>
      </c>
      <c r="C24" s="14">
        <v>831</v>
      </c>
      <c r="D24" s="14">
        <v>835</v>
      </c>
      <c r="E24" s="14">
        <v>823</v>
      </c>
      <c r="F24" s="14">
        <v>838</v>
      </c>
      <c r="G24" s="14">
        <v>823</v>
      </c>
      <c r="H24" s="14">
        <v>823</v>
      </c>
      <c r="I24" s="14">
        <v>827</v>
      </c>
      <c r="J24" s="14">
        <v>831</v>
      </c>
      <c r="K24" s="14">
        <v>842</v>
      </c>
      <c r="L24" s="14">
        <v>827</v>
      </c>
      <c r="M24" s="14">
        <v>827</v>
      </c>
      <c r="N24" s="14">
        <v>838</v>
      </c>
      <c r="O24" s="14">
        <v>831</v>
      </c>
      <c r="P24" s="14">
        <v>708</v>
      </c>
      <c r="Q24" s="14">
        <v>835</v>
      </c>
      <c r="R24" s="14">
        <v>831</v>
      </c>
      <c r="S24" s="14">
        <v>831</v>
      </c>
      <c r="T24" s="14">
        <v>386</v>
      </c>
      <c r="U24" s="14">
        <v>326</v>
      </c>
      <c r="V24" s="14">
        <v>341</v>
      </c>
      <c r="W24" s="14">
        <v>323</v>
      </c>
      <c r="X24" s="14">
        <v>338</v>
      </c>
      <c r="Y24" s="14">
        <v>401</v>
      </c>
      <c r="Z24" s="14">
        <v>360</v>
      </c>
      <c r="AA24" s="14">
        <v>349</v>
      </c>
      <c r="AB24" s="14">
        <v>345</v>
      </c>
      <c r="AC24" s="14">
        <v>386</v>
      </c>
      <c r="AD24" s="14">
        <v>330</v>
      </c>
      <c r="AE24" s="14">
        <v>315</v>
      </c>
      <c r="AF24" s="14">
        <v>315</v>
      </c>
      <c r="AG24" s="14"/>
      <c r="AH24" s="14">
        <f t="shared" si="31"/>
        <v>18516</v>
      </c>
      <c r="AJ24" s="9" t="str">
        <f t="shared" si="32"/>
        <v xml:space="preserve"> 7:30- 8:00</v>
      </c>
      <c r="AK24" s="20">
        <f t="shared" si="33"/>
        <v>831</v>
      </c>
      <c r="AL24" s="20">
        <f t="shared" si="1"/>
        <v>835</v>
      </c>
      <c r="AM24" s="20">
        <f t="shared" si="2"/>
        <v>823</v>
      </c>
      <c r="AN24" s="20">
        <f t="shared" si="3"/>
        <v>838</v>
      </c>
      <c r="AO24" s="20">
        <f t="shared" si="4"/>
        <v>823</v>
      </c>
      <c r="AP24" s="10">
        <f t="shared" si="5"/>
        <v>823</v>
      </c>
      <c r="AQ24" s="20">
        <f t="shared" si="6"/>
        <v>827</v>
      </c>
      <c r="AR24" s="10">
        <f t="shared" si="7"/>
        <v>831</v>
      </c>
      <c r="AS24" s="10">
        <f t="shared" si="8"/>
        <v>842</v>
      </c>
      <c r="AT24" s="10">
        <f t="shared" si="9"/>
        <v>827</v>
      </c>
      <c r="AU24" s="10">
        <f t="shared" si="10"/>
        <v>827</v>
      </c>
      <c r="AV24" s="10">
        <f t="shared" si="11"/>
        <v>838</v>
      </c>
      <c r="AW24" s="10">
        <f t="shared" si="12"/>
        <v>831</v>
      </c>
      <c r="AX24" s="20">
        <f t="shared" si="13"/>
        <v>708</v>
      </c>
      <c r="AY24" s="10">
        <f t="shared" si="14"/>
        <v>835</v>
      </c>
      <c r="AZ24" s="10">
        <f t="shared" si="15"/>
        <v>831</v>
      </c>
      <c r="BA24" s="10">
        <f t="shared" si="16"/>
        <v>831</v>
      </c>
      <c r="BB24" s="10">
        <f t="shared" si="17"/>
        <v>386</v>
      </c>
      <c r="BC24" s="10">
        <f t="shared" si="18"/>
        <v>326</v>
      </c>
      <c r="BD24" s="10">
        <f t="shared" si="19"/>
        <v>341</v>
      </c>
      <c r="BE24" s="20">
        <f t="shared" si="20"/>
        <v>323</v>
      </c>
      <c r="BF24" s="10">
        <f t="shared" si="21"/>
        <v>338</v>
      </c>
      <c r="BG24" s="10">
        <f t="shared" si="22"/>
        <v>401</v>
      </c>
      <c r="BH24" s="10">
        <f t="shared" si="23"/>
        <v>360</v>
      </c>
      <c r="BI24" s="10">
        <f t="shared" si="24"/>
        <v>349</v>
      </c>
      <c r="BJ24" s="10">
        <f t="shared" si="25"/>
        <v>345</v>
      </c>
      <c r="BK24" s="10">
        <f t="shared" si="26"/>
        <v>386</v>
      </c>
      <c r="BL24" s="20">
        <f t="shared" si="27"/>
        <v>330</v>
      </c>
      <c r="BM24" s="10">
        <f t="shared" si="28"/>
        <v>315</v>
      </c>
      <c r="BN24" s="10">
        <f t="shared" si="29"/>
        <v>315</v>
      </c>
      <c r="BO24" s="10">
        <f t="shared" si="30"/>
        <v>0</v>
      </c>
      <c r="BP24" s="14">
        <f t="shared" si="34"/>
        <v>18516</v>
      </c>
    </row>
    <row r="25" spans="2:68">
      <c r="B25" s="9" t="s">
        <v>54</v>
      </c>
      <c r="C25" s="10">
        <v>827</v>
      </c>
      <c r="D25" s="10">
        <v>835</v>
      </c>
      <c r="E25" s="10">
        <v>827</v>
      </c>
      <c r="F25" s="10">
        <v>835</v>
      </c>
      <c r="G25" s="10">
        <v>827</v>
      </c>
      <c r="H25" s="10">
        <v>823</v>
      </c>
      <c r="I25" s="10">
        <v>831</v>
      </c>
      <c r="J25" s="10">
        <v>835</v>
      </c>
      <c r="K25" s="10">
        <v>823</v>
      </c>
      <c r="L25" s="10">
        <v>831</v>
      </c>
      <c r="M25" s="10">
        <v>831</v>
      </c>
      <c r="N25" s="10">
        <v>786</v>
      </c>
      <c r="O25" s="10">
        <v>827</v>
      </c>
      <c r="P25" s="10">
        <v>708</v>
      </c>
      <c r="Q25" s="10">
        <v>831</v>
      </c>
      <c r="R25" s="10">
        <v>827</v>
      </c>
      <c r="S25" s="10">
        <v>831</v>
      </c>
      <c r="T25" s="10">
        <v>397</v>
      </c>
      <c r="U25" s="10">
        <v>349</v>
      </c>
      <c r="V25" s="10">
        <v>367</v>
      </c>
      <c r="W25" s="10">
        <v>356</v>
      </c>
      <c r="X25" s="10">
        <v>323</v>
      </c>
      <c r="Y25" s="10">
        <v>352</v>
      </c>
      <c r="Z25" s="10">
        <v>378</v>
      </c>
      <c r="AA25" s="10">
        <v>304</v>
      </c>
      <c r="AB25" s="10">
        <v>356</v>
      </c>
      <c r="AC25" s="10">
        <v>386</v>
      </c>
      <c r="AD25" s="10">
        <v>345</v>
      </c>
      <c r="AE25" s="10">
        <v>356</v>
      </c>
      <c r="AF25" s="10">
        <v>334</v>
      </c>
      <c r="AG25" s="10"/>
      <c r="AH25" s="10">
        <f t="shared" si="31"/>
        <v>18538</v>
      </c>
      <c r="AJ25" s="9" t="str">
        <f t="shared" si="32"/>
        <v xml:space="preserve"> 8:00- 8:30</v>
      </c>
      <c r="AK25" s="20">
        <f t="shared" si="33"/>
        <v>827</v>
      </c>
      <c r="AL25" s="20">
        <f t="shared" si="1"/>
        <v>835</v>
      </c>
      <c r="AM25" s="20">
        <f t="shared" si="2"/>
        <v>827</v>
      </c>
      <c r="AN25" s="20">
        <f t="shared" si="3"/>
        <v>835</v>
      </c>
      <c r="AO25" s="20">
        <f t="shared" si="4"/>
        <v>827</v>
      </c>
      <c r="AP25" s="10">
        <f t="shared" si="5"/>
        <v>823</v>
      </c>
      <c r="AQ25" s="20">
        <f t="shared" si="6"/>
        <v>831</v>
      </c>
      <c r="AR25" s="10">
        <f t="shared" si="7"/>
        <v>835</v>
      </c>
      <c r="AS25" s="10">
        <f t="shared" si="8"/>
        <v>823</v>
      </c>
      <c r="AT25" s="10">
        <f t="shared" si="9"/>
        <v>831</v>
      </c>
      <c r="AU25" s="10">
        <f t="shared" si="10"/>
        <v>831</v>
      </c>
      <c r="AV25" s="10">
        <f t="shared" si="11"/>
        <v>786</v>
      </c>
      <c r="AW25" s="10">
        <f t="shared" si="12"/>
        <v>827</v>
      </c>
      <c r="AX25" s="20">
        <f t="shared" si="13"/>
        <v>708</v>
      </c>
      <c r="AY25" s="10">
        <f t="shared" si="14"/>
        <v>831</v>
      </c>
      <c r="AZ25" s="10">
        <f t="shared" si="15"/>
        <v>827</v>
      </c>
      <c r="BA25" s="10">
        <f t="shared" si="16"/>
        <v>831</v>
      </c>
      <c r="BB25" s="10">
        <f t="shared" si="17"/>
        <v>397</v>
      </c>
      <c r="BC25" s="10">
        <f t="shared" si="18"/>
        <v>349</v>
      </c>
      <c r="BD25" s="10">
        <f t="shared" si="19"/>
        <v>367</v>
      </c>
      <c r="BE25" s="20">
        <f t="shared" si="20"/>
        <v>356</v>
      </c>
      <c r="BF25" s="10">
        <f t="shared" si="21"/>
        <v>323</v>
      </c>
      <c r="BG25" s="10">
        <f t="shared" si="22"/>
        <v>352</v>
      </c>
      <c r="BH25" s="10">
        <f t="shared" si="23"/>
        <v>378</v>
      </c>
      <c r="BI25" s="10">
        <f t="shared" si="24"/>
        <v>304</v>
      </c>
      <c r="BJ25" s="10">
        <f t="shared" si="25"/>
        <v>356</v>
      </c>
      <c r="BK25" s="10">
        <f t="shared" si="26"/>
        <v>386</v>
      </c>
      <c r="BL25" s="20">
        <f t="shared" si="27"/>
        <v>345</v>
      </c>
      <c r="BM25" s="10">
        <f t="shared" si="28"/>
        <v>356</v>
      </c>
      <c r="BN25" s="10">
        <f t="shared" si="29"/>
        <v>334</v>
      </c>
      <c r="BO25" s="10">
        <f t="shared" si="30"/>
        <v>0</v>
      </c>
      <c r="BP25" s="10">
        <f t="shared" si="34"/>
        <v>18538</v>
      </c>
    </row>
    <row r="26" spans="2:68">
      <c r="B26" s="11" t="s">
        <v>55</v>
      </c>
      <c r="C26" s="12">
        <v>820</v>
      </c>
      <c r="D26" s="12">
        <v>827</v>
      </c>
      <c r="E26" s="12">
        <v>831</v>
      </c>
      <c r="F26" s="12">
        <v>823</v>
      </c>
      <c r="G26" s="12">
        <v>831</v>
      </c>
      <c r="H26" s="12">
        <v>823</v>
      </c>
      <c r="I26" s="12">
        <v>823</v>
      </c>
      <c r="J26" s="12">
        <v>838</v>
      </c>
      <c r="K26" s="12">
        <v>835</v>
      </c>
      <c r="L26" s="12">
        <v>831</v>
      </c>
      <c r="M26" s="12">
        <v>827</v>
      </c>
      <c r="N26" s="12">
        <v>823</v>
      </c>
      <c r="O26" s="12">
        <v>827</v>
      </c>
      <c r="P26" s="12">
        <v>790</v>
      </c>
      <c r="Q26" s="12">
        <v>831</v>
      </c>
      <c r="R26" s="12">
        <v>838</v>
      </c>
      <c r="S26" s="12">
        <v>831</v>
      </c>
      <c r="T26" s="12">
        <v>375</v>
      </c>
      <c r="U26" s="12">
        <v>308</v>
      </c>
      <c r="V26" s="12">
        <v>401</v>
      </c>
      <c r="W26" s="12">
        <v>360</v>
      </c>
      <c r="X26" s="12">
        <v>304</v>
      </c>
      <c r="Y26" s="12">
        <v>330</v>
      </c>
      <c r="Z26" s="12">
        <v>356</v>
      </c>
      <c r="AA26" s="12">
        <v>289</v>
      </c>
      <c r="AB26" s="12">
        <v>367</v>
      </c>
      <c r="AC26" s="12">
        <v>334</v>
      </c>
      <c r="AD26" s="12">
        <v>349</v>
      </c>
      <c r="AE26" s="12">
        <v>345</v>
      </c>
      <c r="AF26" s="12">
        <v>326</v>
      </c>
      <c r="AG26" s="12"/>
      <c r="AH26" s="12">
        <f t="shared" si="31"/>
        <v>18493</v>
      </c>
      <c r="AJ26" s="9" t="str">
        <f t="shared" si="32"/>
        <v xml:space="preserve"> 8:30- 9:00</v>
      </c>
      <c r="AK26" s="20">
        <f t="shared" si="33"/>
        <v>820</v>
      </c>
      <c r="AL26" s="20">
        <f t="shared" si="1"/>
        <v>827</v>
      </c>
      <c r="AM26" s="20">
        <f t="shared" si="2"/>
        <v>831</v>
      </c>
      <c r="AN26" s="20">
        <f t="shared" si="3"/>
        <v>823</v>
      </c>
      <c r="AO26" s="20">
        <f t="shared" si="4"/>
        <v>831</v>
      </c>
      <c r="AP26" s="10">
        <f t="shared" si="5"/>
        <v>823</v>
      </c>
      <c r="AQ26" s="20">
        <f t="shared" si="6"/>
        <v>823</v>
      </c>
      <c r="AR26" s="10">
        <f t="shared" si="7"/>
        <v>838</v>
      </c>
      <c r="AS26" s="10">
        <f t="shared" si="8"/>
        <v>835</v>
      </c>
      <c r="AT26" s="10">
        <f t="shared" si="9"/>
        <v>831</v>
      </c>
      <c r="AU26" s="10">
        <f t="shared" si="10"/>
        <v>827</v>
      </c>
      <c r="AV26" s="10">
        <f t="shared" si="11"/>
        <v>823</v>
      </c>
      <c r="AW26" s="10">
        <f t="shared" si="12"/>
        <v>827</v>
      </c>
      <c r="AX26" s="20">
        <f t="shared" si="13"/>
        <v>790</v>
      </c>
      <c r="AY26" s="10">
        <f t="shared" si="14"/>
        <v>831</v>
      </c>
      <c r="AZ26" s="10">
        <f t="shared" si="15"/>
        <v>838</v>
      </c>
      <c r="BA26" s="10">
        <f t="shared" si="16"/>
        <v>831</v>
      </c>
      <c r="BB26" s="10">
        <f t="shared" si="17"/>
        <v>375</v>
      </c>
      <c r="BC26" s="10">
        <f t="shared" si="18"/>
        <v>308</v>
      </c>
      <c r="BD26" s="10">
        <f t="shared" si="19"/>
        <v>401</v>
      </c>
      <c r="BE26" s="20">
        <f t="shared" si="20"/>
        <v>360</v>
      </c>
      <c r="BF26" s="10">
        <f t="shared" si="21"/>
        <v>304</v>
      </c>
      <c r="BG26" s="10">
        <f t="shared" si="22"/>
        <v>330</v>
      </c>
      <c r="BH26" s="10">
        <f t="shared" si="23"/>
        <v>356</v>
      </c>
      <c r="BI26" s="10">
        <f t="shared" si="24"/>
        <v>289</v>
      </c>
      <c r="BJ26" s="10">
        <f t="shared" si="25"/>
        <v>367</v>
      </c>
      <c r="BK26" s="10">
        <f t="shared" si="26"/>
        <v>334</v>
      </c>
      <c r="BL26" s="20">
        <f t="shared" si="27"/>
        <v>349</v>
      </c>
      <c r="BM26" s="10">
        <f t="shared" si="28"/>
        <v>345</v>
      </c>
      <c r="BN26" s="10">
        <f t="shared" si="29"/>
        <v>326</v>
      </c>
      <c r="BO26" s="10">
        <f t="shared" si="30"/>
        <v>0</v>
      </c>
      <c r="BP26" s="12">
        <f t="shared" si="34"/>
        <v>18493</v>
      </c>
    </row>
    <row r="27" spans="2:68">
      <c r="B27" s="11" t="s">
        <v>56</v>
      </c>
      <c r="C27" s="12">
        <v>820</v>
      </c>
      <c r="D27" s="12">
        <v>835</v>
      </c>
      <c r="E27" s="12">
        <v>823</v>
      </c>
      <c r="F27" s="12">
        <v>823</v>
      </c>
      <c r="G27" s="12">
        <v>823</v>
      </c>
      <c r="H27" s="12">
        <v>820</v>
      </c>
      <c r="I27" s="12">
        <v>831</v>
      </c>
      <c r="J27" s="12">
        <v>823</v>
      </c>
      <c r="K27" s="12">
        <v>838</v>
      </c>
      <c r="L27" s="12">
        <v>835</v>
      </c>
      <c r="M27" s="12">
        <v>812</v>
      </c>
      <c r="N27" s="12">
        <v>820</v>
      </c>
      <c r="O27" s="12">
        <v>816</v>
      </c>
      <c r="P27" s="12">
        <v>779</v>
      </c>
      <c r="Q27" s="12">
        <v>831</v>
      </c>
      <c r="R27" s="12">
        <v>835</v>
      </c>
      <c r="S27" s="12">
        <v>831</v>
      </c>
      <c r="T27" s="12">
        <v>382</v>
      </c>
      <c r="U27" s="12">
        <v>300</v>
      </c>
      <c r="V27" s="12">
        <v>404</v>
      </c>
      <c r="W27" s="12">
        <v>367</v>
      </c>
      <c r="X27" s="12">
        <v>364</v>
      </c>
      <c r="Y27" s="12">
        <v>371</v>
      </c>
      <c r="Z27" s="12">
        <v>300</v>
      </c>
      <c r="AA27" s="12">
        <v>319</v>
      </c>
      <c r="AB27" s="12">
        <v>352</v>
      </c>
      <c r="AC27" s="12">
        <v>341</v>
      </c>
      <c r="AD27" s="12">
        <v>386</v>
      </c>
      <c r="AE27" s="12">
        <v>323</v>
      </c>
      <c r="AF27" s="12">
        <v>323</v>
      </c>
      <c r="AG27" s="12"/>
      <c r="AH27" s="12">
        <f t="shared" si="31"/>
        <v>18527</v>
      </c>
      <c r="AJ27" s="9" t="str">
        <f t="shared" si="32"/>
        <v xml:space="preserve"> 9:00- 9:30</v>
      </c>
      <c r="AK27" s="20">
        <f t="shared" si="33"/>
        <v>820</v>
      </c>
      <c r="AL27" s="20">
        <f t="shared" si="1"/>
        <v>835</v>
      </c>
      <c r="AM27" s="20">
        <f t="shared" si="2"/>
        <v>823</v>
      </c>
      <c r="AN27" s="20">
        <f t="shared" si="3"/>
        <v>823</v>
      </c>
      <c r="AO27" s="20">
        <f t="shared" si="4"/>
        <v>823</v>
      </c>
      <c r="AP27" s="10">
        <f t="shared" si="5"/>
        <v>820</v>
      </c>
      <c r="AQ27" s="20">
        <f t="shared" si="6"/>
        <v>831</v>
      </c>
      <c r="AR27" s="10">
        <f t="shared" si="7"/>
        <v>823</v>
      </c>
      <c r="AS27" s="10">
        <f t="shared" si="8"/>
        <v>838</v>
      </c>
      <c r="AT27" s="10">
        <f t="shared" si="9"/>
        <v>835</v>
      </c>
      <c r="AU27" s="10">
        <f t="shared" si="10"/>
        <v>812</v>
      </c>
      <c r="AV27" s="10">
        <f t="shared" si="11"/>
        <v>820</v>
      </c>
      <c r="AW27" s="10">
        <f t="shared" si="12"/>
        <v>816</v>
      </c>
      <c r="AX27" s="20">
        <f t="shared" si="13"/>
        <v>779</v>
      </c>
      <c r="AY27" s="10">
        <f t="shared" si="14"/>
        <v>831</v>
      </c>
      <c r="AZ27" s="10">
        <f t="shared" si="15"/>
        <v>835</v>
      </c>
      <c r="BA27" s="10">
        <f t="shared" si="16"/>
        <v>831</v>
      </c>
      <c r="BB27" s="10">
        <f t="shared" si="17"/>
        <v>382</v>
      </c>
      <c r="BC27" s="10">
        <f t="shared" si="18"/>
        <v>300</v>
      </c>
      <c r="BD27" s="10">
        <f t="shared" si="19"/>
        <v>404</v>
      </c>
      <c r="BE27" s="20">
        <f t="shared" si="20"/>
        <v>367</v>
      </c>
      <c r="BF27" s="10">
        <f t="shared" si="21"/>
        <v>364</v>
      </c>
      <c r="BG27" s="10">
        <f t="shared" si="22"/>
        <v>371</v>
      </c>
      <c r="BH27" s="10">
        <f t="shared" si="23"/>
        <v>300</v>
      </c>
      <c r="BI27" s="10">
        <f t="shared" si="24"/>
        <v>319</v>
      </c>
      <c r="BJ27" s="10">
        <f t="shared" si="25"/>
        <v>352</v>
      </c>
      <c r="BK27" s="10">
        <f t="shared" si="26"/>
        <v>341</v>
      </c>
      <c r="BL27" s="20">
        <f t="shared" si="27"/>
        <v>386</v>
      </c>
      <c r="BM27" s="10">
        <f t="shared" si="28"/>
        <v>323</v>
      </c>
      <c r="BN27" s="10">
        <f t="shared" si="29"/>
        <v>323</v>
      </c>
      <c r="BO27" s="10">
        <f t="shared" si="30"/>
        <v>0</v>
      </c>
      <c r="BP27" s="12">
        <f t="shared" si="34"/>
        <v>18527</v>
      </c>
    </row>
    <row r="28" spans="2:68">
      <c r="B28" s="11" t="s">
        <v>57</v>
      </c>
      <c r="C28" s="12">
        <v>820</v>
      </c>
      <c r="D28" s="12">
        <v>831</v>
      </c>
      <c r="E28" s="12">
        <v>816</v>
      </c>
      <c r="F28" s="12">
        <v>820</v>
      </c>
      <c r="G28" s="12">
        <v>823</v>
      </c>
      <c r="H28" s="12">
        <v>820</v>
      </c>
      <c r="I28" s="12">
        <v>827</v>
      </c>
      <c r="J28" s="12">
        <v>831</v>
      </c>
      <c r="K28" s="12">
        <v>835</v>
      </c>
      <c r="L28" s="12">
        <v>816</v>
      </c>
      <c r="M28" s="12">
        <v>805</v>
      </c>
      <c r="N28" s="12">
        <v>823</v>
      </c>
      <c r="O28" s="12">
        <v>820</v>
      </c>
      <c r="P28" s="12">
        <v>772</v>
      </c>
      <c r="Q28" s="12">
        <v>812</v>
      </c>
      <c r="R28" s="12">
        <v>835</v>
      </c>
      <c r="S28" s="12">
        <v>823</v>
      </c>
      <c r="T28" s="12">
        <v>389</v>
      </c>
      <c r="U28" s="12">
        <v>304</v>
      </c>
      <c r="V28" s="12">
        <v>419</v>
      </c>
      <c r="W28" s="12">
        <v>338</v>
      </c>
      <c r="X28" s="12">
        <v>352</v>
      </c>
      <c r="Y28" s="12">
        <v>349</v>
      </c>
      <c r="Z28" s="12">
        <v>326</v>
      </c>
      <c r="AA28" s="12">
        <v>330</v>
      </c>
      <c r="AB28" s="12">
        <v>349</v>
      </c>
      <c r="AC28" s="12">
        <v>326</v>
      </c>
      <c r="AD28" s="12">
        <v>401</v>
      </c>
      <c r="AE28" s="12">
        <v>371</v>
      </c>
      <c r="AF28" s="12">
        <v>345</v>
      </c>
      <c r="AG28" s="12"/>
      <c r="AH28" s="12">
        <f t="shared" si="31"/>
        <v>18528</v>
      </c>
      <c r="AJ28" s="9" t="str">
        <f t="shared" si="32"/>
        <v xml:space="preserve"> 9:30-10:00</v>
      </c>
      <c r="AK28" s="20">
        <f t="shared" si="33"/>
        <v>820</v>
      </c>
      <c r="AL28" s="20">
        <f t="shared" si="1"/>
        <v>831</v>
      </c>
      <c r="AM28" s="20">
        <f t="shared" si="2"/>
        <v>816</v>
      </c>
      <c r="AN28" s="20">
        <f t="shared" si="3"/>
        <v>820</v>
      </c>
      <c r="AO28" s="20">
        <f t="shared" si="4"/>
        <v>823</v>
      </c>
      <c r="AP28" s="10">
        <f t="shared" si="5"/>
        <v>820</v>
      </c>
      <c r="AQ28" s="20">
        <f t="shared" si="6"/>
        <v>827</v>
      </c>
      <c r="AR28" s="10">
        <f t="shared" si="7"/>
        <v>831</v>
      </c>
      <c r="AS28" s="10">
        <f t="shared" si="8"/>
        <v>835</v>
      </c>
      <c r="AT28" s="10">
        <f t="shared" si="9"/>
        <v>816</v>
      </c>
      <c r="AU28" s="10">
        <f t="shared" si="10"/>
        <v>805</v>
      </c>
      <c r="AV28" s="10">
        <f t="shared" si="11"/>
        <v>823</v>
      </c>
      <c r="AW28" s="10">
        <f t="shared" si="12"/>
        <v>820</v>
      </c>
      <c r="AX28" s="20">
        <f t="shared" si="13"/>
        <v>772</v>
      </c>
      <c r="AY28" s="10">
        <f t="shared" si="14"/>
        <v>812</v>
      </c>
      <c r="AZ28" s="10">
        <f t="shared" si="15"/>
        <v>835</v>
      </c>
      <c r="BA28" s="10">
        <f t="shared" si="16"/>
        <v>823</v>
      </c>
      <c r="BB28" s="10">
        <f t="shared" si="17"/>
        <v>389</v>
      </c>
      <c r="BC28" s="10">
        <f t="shared" si="18"/>
        <v>304</v>
      </c>
      <c r="BD28" s="10">
        <f t="shared" si="19"/>
        <v>419</v>
      </c>
      <c r="BE28" s="20">
        <f t="shared" si="20"/>
        <v>338</v>
      </c>
      <c r="BF28" s="10">
        <f t="shared" si="21"/>
        <v>352</v>
      </c>
      <c r="BG28" s="10">
        <f t="shared" si="22"/>
        <v>349</v>
      </c>
      <c r="BH28" s="10">
        <f t="shared" si="23"/>
        <v>326</v>
      </c>
      <c r="BI28" s="10">
        <f t="shared" si="24"/>
        <v>330</v>
      </c>
      <c r="BJ28" s="10">
        <f t="shared" si="25"/>
        <v>349</v>
      </c>
      <c r="BK28" s="10">
        <f t="shared" si="26"/>
        <v>326</v>
      </c>
      <c r="BL28" s="20">
        <f t="shared" si="27"/>
        <v>401</v>
      </c>
      <c r="BM28" s="10">
        <f t="shared" si="28"/>
        <v>371</v>
      </c>
      <c r="BN28" s="10">
        <f t="shared" si="29"/>
        <v>345</v>
      </c>
      <c r="BO28" s="10">
        <f t="shared" si="30"/>
        <v>0</v>
      </c>
      <c r="BP28" s="12">
        <f t="shared" si="34"/>
        <v>18528</v>
      </c>
    </row>
    <row r="29" spans="2:68">
      <c r="B29" s="11" t="s">
        <v>58</v>
      </c>
      <c r="C29" s="12">
        <v>823</v>
      </c>
      <c r="D29" s="12">
        <v>820</v>
      </c>
      <c r="E29" s="12">
        <v>820</v>
      </c>
      <c r="F29" s="12">
        <v>823</v>
      </c>
      <c r="G29" s="12">
        <v>827</v>
      </c>
      <c r="H29" s="12">
        <v>820</v>
      </c>
      <c r="I29" s="12">
        <v>823</v>
      </c>
      <c r="J29" s="12">
        <v>820</v>
      </c>
      <c r="K29" s="12">
        <v>835</v>
      </c>
      <c r="L29" s="12">
        <v>820</v>
      </c>
      <c r="M29" s="12">
        <v>805</v>
      </c>
      <c r="N29" s="12">
        <v>823</v>
      </c>
      <c r="O29" s="12">
        <v>820</v>
      </c>
      <c r="P29" s="12">
        <v>779</v>
      </c>
      <c r="Q29" s="12">
        <v>823</v>
      </c>
      <c r="R29" s="12">
        <v>827</v>
      </c>
      <c r="S29" s="12">
        <v>820</v>
      </c>
      <c r="T29" s="12">
        <v>330</v>
      </c>
      <c r="U29" s="12">
        <v>304</v>
      </c>
      <c r="V29" s="12">
        <v>423</v>
      </c>
      <c r="W29" s="12">
        <v>393</v>
      </c>
      <c r="X29" s="12">
        <v>364</v>
      </c>
      <c r="Y29" s="12">
        <v>389</v>
      </c>
      <c r="Z29" s="12">
        <v>323</v>
      </c>
      <c r="AA29" s="12">
        <v>308</v>
      </c>
      <c r="AB29" s="12">
        <v>360</v>
      </c>
      <c r="AC29" s="12">
        <v>345</v>
      </c>
      <c r="AD29" s="12">
        <v>408</v>
      </c>
      <c r="AE29" s="12">
        <v>401</v>
      </c>
      <c r="AF29" s="12">
        <v>360</v>
      </c>
      <c r="AG29" s="12"/>
      <c r="AH29" s="12">
        <f t="shared" si="31"/>
        <v>18636</v>
      </c>
      <c r="AJ29" s="9" t="str">
        <f t="shared" si="32"/>
        <v>10:00-10:30</v>
      </c>
      <c r="AK29" s="20">
        <f t="shared" si="33"/>
        <v>823</v>
      </c>
      <c r="AL29" s="20">
        <f t="shared" si="1"/>
        <v>820</v>
      </c>
      <c r="AM29" s="20">
        <f t="shared" si="2"/>
        <v>820</v>
      </c>
      <c r="AN29" s="20">
        <f t="shared" si="3"/>
        <v>823</v>
      </c>
      <c r="AO29" s="20">
        <f t="shared" si="4"/>
        <v>827</v>
      </c>
      <c r="AP29" s="10">
        <f t="shared" si="5"/>
        <v>820</v>
      </c>
      <c r="AQ29" s="20">
        <f t="shared" si="6"/>
        <v>823</v>
      </c>
      <c r="AR29" s="10">
        <f t="shared" si="7"/>
        <v>820</v>
      </c>
      <c r="AS29" s="10">
        <f t="shared" si="8"/>
        <v>835</v>
      </c>
      <c r="AT29" s="10">
        <f t="shared" si="9"/>
        <v>820</v>
      </c>
      <c r="AU29" s="10">
        <f t="shared" si="10"/>
        <v>805</v>
      </c>
      <c r="AV29" s="10">
        <f t="shared" si="11"/>
        <v>823</v>
      </c>
      <c r="AW29" s="10">
        <f t="shared" si="12"/>
        <v>820</v>
      </c>
      <c r="AX29" s="20">
        <f t="shared" si="13"/>
        <v>779</v>
      </c>
      <c r="AY29" s="10">
        <f t="shared" si="14"/>
        <v>823</v>
      </c>
      <c r="AZ29" s="10">
        <f t="shared" si="15"/>
        <v>827</v>
      </c>
      <c r="BA29" s="10">
        <f t="shared" si="16"/>
        <v>820</v>
      </c>
      <c r="BB29" s="10">
        <f t="shared" si="17"/>
        <v>330</v>
      </c>
      <c r="BC29" s="10">
        <f t="shared" si="18"/>
        <v>304</v>
      </c>
      <c r="BD29" s="10">
        <f t="shared" si="19"/>
        <v>423</v>
      </c>
      <c r="BE29" s="20">
        <f t="shared" si="20"/>
        <v>393</v>
      </c>
      <c r="BF29" s="10">
        <f t="shared" si="21"/>
        <v>364</v>
      </c>
      <c r="BG29" s="10">
        <f t="shared" si="22"/>
        <v>389</v>
      </c>
      <c r="BH29" s="10">
        <f t="shared" si="23"/>
        <v>323</v>
      </c>
      <c r="BI29" s="10">
        <f t="shared" si="24"/>
        <v>308</v>
      </c>
      <c r="BJ29" s="10">
        <f t="shared" si="25"/>
        <v>360</v>
      </c>
      <c r="BK29" s="10">
        <f t="shared" si="26"/>
        <v>345</v>
      </c>
      <c r="BL29" s="20">
        <f t="shared" si="27"/>
        <v>408</v>
      </c>
      <c r="BM29" s="10">
        <f t="shared" si="28"/>
        <v>401</v>
      </c>
      <c r="BN29" s="10">
        <f t="shared" si="29"/>
        <v>360</v>
      </c>
      <c r="BO29" s="10">
        <f t="shared" si="30"/>
        <v>0</v>
      </c>
      <c r="BP29" s="12">
        <f t="shared" si="34"/>
        <v>18636</v>
      </c>
    </row>
    <row r="30" spans="2:68">
      <c r="B30" s="11" t="s">
        <v>59</v>
      </c>
      <c r="C30" s="12">
        <v>823</v>
      </c>
      <c r="D30" s="12">
        <v>827</v>
      </c>
      <c r="E30" s="12">
        <v>816</v>
      </c>
      <c r="F30" s="12">
        <v>816</v>
      </c>
      <c r="G30" s="12">
        <v>820</v>
      </c>
      <c r="H30" s="12">
        <v>823</v>
      </c>
      <c r="I30" s="12">
        <v>823</v>
      </c>
      <c r="J30" s="12">
        <v>820</v>
      </c>
      <c r="K30" s="12">
        <v>831</v>
      </c>
      <c r="L30" s="12">
        <v>816</v>
      </c>
      <c r="M30" s="12">
        <v>820</v>
      </c>
      <c r="N30" s="12">
        <v>820</v>
      </c>
      <c r="O30" s="12">
        <v>816</v>
      </c>
      <c r="P30" s="12">
        <v>820</v>
      </c>
      <c r="Q30" s="12">
        <v>831</v>
      </c>
      <c r="R30" s="12">
        <v>827</v>
      </c>
      <c r="S30" s="12">
        <v>812</v>
      </c>
      <c r="T30" s="12">
        <v>334</v>
      </c>
      <c r="U30" s="12">
        <v>282</v>
      </c>
      <c r="V30" s="12">
        <v>323</v>
      </c>
      <c r="W30" s="12">
        <v>364</v>
      </c>
      <c r="X30" s="12">
        <v>382</v>
      </c>
      <c r="Y30" s="12">
        <v>345</v>
      </c>
      <c r="Z30" s="12">
        <v>356</v>
      </c>
      <c r="AA30" s="12">
        <v>345</v>
      </c>
      <c r="AB30" s="12">
        <v>367</v>
      </c>
      <c r="AC30" s="12">
        <v>278</v>
      </c>
      <c r="AD30" s="12">
        <v>397</v>
      </c>
      <c r="AE30" s="12">
        <v>415</v>
      </c>
      <c r="AF30" s="12">
        <v>352</v>
      </c>
      <c r="AG30" s="12"/>
      <c r="AH30" s="12">
        <f t="shared" si="31"/>
        <v>18501</v>
      </c>
      <c r="AJ30" s="9" t="str">
        <f t="shared" si="32"/>
        <v>10:30-11:00</v>
      </c>
      <c r="AK30" s="20">
        <f t="shared" si="33"/>
        <v>823</v>
      </c>
      <c r="AL30" s="20">
        <f t="shared" si="1"/>
        <v>827</v>
      </c>
      <c r="AM30" s="20">
        <f t="shared" si="2"/>
        <v>816</v>
      </c>
      <c r="AN30" s="20">
        <f t="shared" si="3"/>
        <v>816</v>
      </c>
      <c r="AO30" s="20">
        <f t="shared" si="4"/>
        <v>820</v>
      </c>
      <c r="AP30" s="10">
        <f t="shared" si="5"/>
        <v>823</v>
      </c>
      <c r="AQ30" s="20">
        <f t="shared" si="6"/>
        <v>823</v>
      </c>
      <c r="AR30" s="10">
        <f t="shared" si="7"/>
        <v>820</v>
      </c>
      <c r="AS30" s="10">
        <f t="shared" si="8"/>
        <v>831</v>
      </c>
      <c r="AT30" s="10">
        <f t="shared" si="9"/>
        <v>816</v>
      </c>
      <c r="AU30" s="10">
        <f t="shared" si="10"/>
        <v>820</v>
      </c>
      <c r="AV30" s="10">
        <f t="shared" si="11"/>
        <v>820</v>
      </c>
      <c r="AW30" s="10">
        <f t="shared" si="12"/>
        <v>816</v>
      </c>
      <c r="AX30" s="20">
        <f t="shared" si="13"/>
        <v>820</v>
      </c>
      <c r="AY30" s="10">
        <f t="shared" si="14"/>
        <v>831</v>
      </c>
      <c r="AZ30" s="10">
        <f t="shared" si="15"/>
        <v>827</v>
      </c>
      <c r="BA30" s="10">
        <f t="shared" si="16"/>
        <v>812</v>
      </c>
      <c r="BB30" s="10">
        <f t="shared" si="17"/>
        <v>334</v>
      </c>
      <c r="BC30" s="10">
        <f t="shared" si="18"/>
        <v>282</v>
      </c>
      <c r="BD30" s="10">
        <f t="shared" si="19"/>
        <v>323</v>
      </c>
      <c r="BE30" s="20">
        <f t="shared" si="20"/>
        <v>364</v>
      </c>
      <c r="BF30" s="10">
        <f t="shared" si="21"/>
        <v>382</v>
      </c>
      <c r="BG30" s="10">
        <f t="shared" si="22"/>
        <v>345</v>
      </c>
      <c r="BH30" s="10">
        <f t="shared" si="23"/>
        <v>356</v>
      </c>
      <c r="BI30" s="10">
        <f t="shared" si="24"/>
        <v>345</v>
      </c>
      <c r="BJ30" s="10">
        <f t="shared" si="25"/>
        <v>367</v>
      </c>
      <c r="BK30" s="10">
        <f t="shared" si="26"/>
        <v>278</v>
      </c>
      <c r="BL30" s="20">
        <f t="shared" si="27"/>
        <v>397</v>
      </c>
      <c r="BM30" s="10">
        <f t="shared" si="28"/>
        <v>415</v>
      </c>
      <c r="BN30" s="10">
        <f t="shared" si="29"/>
        <v>352</v>
      </c>
      <c r="BO30" s="10">
        <f t="shared" si="30"/>
        <v>0</v>
      </c>
      <c r="BP30" s="12">
        <f t="shared" si="34"/>
        <v>18501</v>
      </c>
    </row>
    <row r="31" spans="2:68">
      <c r="B31" s="11" t="s">
        <v>60</v>
      </c>
      <c r="C31" s="12">
        <v>820</v>
      </c>
      <c r="D31" s="12">
        <v>831</v>
      </c>
      <c r="E31" s="12">
        <v>816</v>
      </c>
      <c r="F31" s="12">
        <v>816</v>
      </c>
      <c r="G31" s="12">
        <v>820</v>
      </c>
      <c r="H31" s="12">
        <v>820</v>
      </c>
      <c r="I31" s="12">
        <v>823</v>
      </c>
      <c r="J31" s="12">
        <v>838</v>
      </c>
      <c r="K31" s="12">
        <v>827</v>
      </c>
      <c r="L31" s="12">
        <v>823</v>
      </c>
      <c r="M31" s="12">
        <v>805</v>
      </c>
      <c r="N31" s="12">
        <v>820</v>
      </c>
      <c r="O31" s="12">
        <v>812</v>
      </c>
      <c r="P31" s="12">
        <v>812</v>
      </c>
      <c r="Q31" s="12">
        <v>827</v>
      </c>
      <c r="R31" s="12">
        <v>823</v>
      </c>
      <c r="S31" s="12">
        <v>812</v>
      </c>
      <c r="T31" s="12">
        <v>334</v>
      </c>
      <c r="U31" s="12">
        <v>282</v>
      </c>
      <c r="V31" s="12">
        <v>278</v>
      </c>
      <c r="W31" s="12">
        <v>356</v>
      </c>
      <c r="X31" s="12">
        <v>412</v>
      </c>
      <c r="Y31" s="12">
        <v>382</v>
      </c>
      <c r="Z31" s="12">
        <v>315</v>
      </c>
      <c r="AA31" s="12">
        <v>341</v>
      </c>
      <c r="AB31" s="12">
        <v>349</v>
      </c>
      <c r="AC31" s="12">
        <v>349</v>
      </c>
      <c r="AD31" s="12">
        <v>352</v>
      </c>
      <c r="AE31" s="12">
        <v>371</v>
      </c>
      <c r="AF31" s="12">
        <v>378</v>
      </c>
      <c r="AG31" s="12"/>
      <c r="AH31" s="12">
        <f t="shared" si="31"/>
        <v>18444</v>
      </c>
      <c r="AJ31" s="9" t="str">
        <f t="shared" si="32"/>
        <v>11:00-11:30</v>
      </c>
      <c r="AK31" s="20">
        <f t="shared" si="33"/>
        <v>820</v>
      </c>
      <c r="AL31" s="20">
        <f t="shared" si="1"/>
        <v>831</v>
      </c>
      <c r="AM31" s="20">
        <f t="shared" si="2"/>
        <v>816</v>
      </c>
      <c r="AN31" s="20">
        <f t="shared" si="3"/>
        <v>816</v>
      </c>
      <c r="AO31" s="20">
        <f t="shared" si="4"/>
        <v>820</v>
      </c>
      <c r="AP31" s="10">
        <f t="shared" si="5"/>
        <v>820</v>
      </c>
      <c r="AQ31" s="20">
        <f t="shared" si="6"/>
        <v>823</v>
      </c>
      <c r="AR31" s="10">
        <f t="shared" si="7"/>
        <v>838</v>
      </c>
      <c r="AS31" s="10">
        <f t="shared" si="8"/>
        <v>827</v>
      </c>
      <c r="AT31" s="10">
        <f t="shared" si="9"/>
        <v>823</v>
      </c>
      <c r="AU31" s="10">
        <f t="shared" si="10"/>
        <v>805</v>
      </c>
      <c r="AV31" s="10">
        <f t="shared" si="11"/>
        <v>820</v>
      </c>
      <c r="AW31" s="10">
        <f t="shared" si="12"/>
        <v>812</v>
      </c>
      <c r="AX31" s="20">
        <f t="shared" si="13"/>
        <v>812</v>
      </c>
      <c r="AY31" s="10">
        <f t="shared" si="14"/>
        <v>827</v>
      </c>
      <c r="AZ31" s="10">
        <f t="shared" si="15"/>
        <v>823</v>
      </c>
      <c r="BA31" s="10">
        <f t="shared" si="16"/>
        <v>812</v>
      </c>
      <c r="BB31" s="10">
        <f t="shared" si="17"/>
        <v>334</v>
      </c>
      <c r="BC31" s="10">
        <f t="shared" si="18"/>
        <v>282</v>
      </c>
      <c r="BD31" s="10">
        <f t="shared" si="19"/>
        <v>278</v>
      </c>
      <c r="BE31" s="20">
        <f t="shared" si="20"/>
        <v>356</v>
      </c>
      <c r="BF31" s="10">
        <f t="shared" si="21"/>
        <v>412</v>
      </c>
      <c r="BG31" s="10">
        <f t="shared" si="22"/>
        <v>382</v>
      </c>
      <c r="BH31" s="10">
        <f t="shared" si="23"/>
        <v>315</v>
      </c>
      <c r="BI31" s="10">
        <f t="shared" si="24"/>
        <v>341</v>
      </c>
      <c r="BJ31" s="10">
        <f t="shared" si="25"/>
        <v>349</v>
      </c>
      <c r="BK31" s="10">
        <f t="shared" si="26"/>
        <v>349</v>
      </c>
      <c r="BL31" s="20">
        <f t="shared" si="27"/>
        <v>352</v>
      </c>
      <c r="BM31" s="10">
        <f t="shared" si="28"/>
        <v>371</v>
      </c>
      <c r="BN31" s="10">
        <f t="shared" si="29"/>
        <v>378</v>
      </c>
      <c r="BO31" s="10">
        <f t="shared" si="30"/>
        <v>0</v>
      </c>
      <c r="BP31" s="12">
        <f t="shared" si="34"/>
        <v>18444</v>
      </c>
    </row>
    <row r="32" spans="2:68">
      <c r="B32" s="11" t="s">
        <v>61</v>
      </c>
      <c r="C32" s="12">
        <v>816</v>
      </c>
      <c r="D32" s="12">
        <v>831</v>
      </c>
      <c r="E32" s="12">
        <v>816</v>
      </c>
      <c r="F32" s="12">
        <v>809</v>
      </c>
      <c r="G32" s="12">
        <v>820</v>
      </c>
      <c r="H32" s="12">
        <v>805</v>
      </c>
      <c r="I32" s="12">
        <v>801</v>
      </c>
      <c r="J32" s="12">
        <v>831</v>
      </c>
      <c r="K32" s="12">
        <v>827</v>
      </c>
      <c r="L32" s="12">
        <v>816</v>
      </c>
      <c r="M32" s="12">
        <v>790</v>
      </c>
      <c r="N32" s="12">
        <v>816</v>
      </c>
      <c r="O32" s="12">
        <v>812</v>
      </c>
      <c r="P32" s="12">
        <v>801</v>
      </c>
      <c r="Q32" s="12">
        <v>827</v>
      </c>
      <c r="R32" s="12">
        <v>827</v>
      </c>
      <c r="S32" s="12">
        <v>809</v>
      </c>
      <c r="T32" s="12">
        <v>312</v>
      </c>
      <c r="U32" s="12">
        <v>319</v>
      </c>
      <c r="V32" s="12">
        <v>349</v>
      </c>
      <c r="W32" s="12">
        <v>341</v>
      </c>
      <c r="X32" s="12">
        <v>330</v>
      </c>
      <c r="Y32" s="12">
        <v>397</v>
      </c>
      <c r="Z32" s="12">
        <v>360</v>
      </c>
      <c r="AA32" s="12">
        <v>341</v>
      </c>
      <c r="AB32" s="12">
        <v>349</v>
      </c>
      <c r="AC32" s="12">
        <v>278</v>
      </c>
      <c r="AD32" s="12">
        <v>364</v>
      </c>
      <c r="AE32" s="12">
        <v>423</v>
      </c>
      <c r="AF32" s="12">
        <v>389</v>
      </c>
      <c r="AG32" s="12"/>
      <c r="AH32" s="12">
        <f t="shared" si="31"/>
        <v>18406</v>
      </c>
      <c r="AJ32" s="9" t="str">
        <f t="shared" si="32"/>
        <v>11:30-12:00</v>
      </c>
      <c r="AK32" s="20">
        <f t="shared" si="33"/>
        <v>816</v>
      </c>
      <c r="AL32" s="20">
        <f t="shared" si="1"/>
        <v>831</v>
      </c>
      <c r="AM32" s="20">
        <f t="shared" si="2"/>
        <v>816</v>
      </c>
      <c r="AN32" s="20">
        <f t="shared" si="3"/>
        <v>809</v>
      </c>
      <c r="AO32" s="20">
        <f t="shared" si="4"/>
        <v>820</v>
      </c>
      <c r="AP32" s="10">
        <f t="shared" si="5"/>
        <v>805</v>
      </c>
      <c r="AQ32" s="20">
        <f t="shared" si="6"/>
        <v>801</v>
      </c>
      <c r="AR32" s="10">
        <f t="shared" si="7"/>
        <v>831</v>
      </c>
      <c r="AS32" s="10">
        <f t="shared" si="8"/>
        <v>827</v>
      </c>
      <c r="AT32" s="10">
        <f t="shared" si="9"/>
        <v>816</v>
      </c>
      <c r="AU32" s="10">
        <f t="shared" si="10"/>
        <v>790</v>
      </c>
      <c r="AV32" s="10">
        <f t="shared" si="11"/>
        <v>816</v>
      </c>
      <c r="AW32" s="10">
        <f t="shared" si="12"/>
        <v>812</v>
      </c>
      <c r="AX32" s="20">
        <f t="shared" si="13"/>
        <v>801</v>
      </c>
      <c r="AY32" s="10">
        <f t="shared" si="14"/>
        <v>827</v>
      </c>
      <c r="AZ32" s="10">
        <f t="shared" si="15"/>
        <v>827</v>
      </c>
      <c r="BA32" s="10">
        <f t="shared" si="16"/>
        <v>809</v>
      </c>
      <c r="BB32" s="10">
        <f t="shared" si="17"/>
        <v>312</v>
      </c>
      <c r="BC32" s="10">
        <f t="shared" si="18"/>
        <v>319</v>
      </c>
      <c r="BD32" s="10">
        <f t="shared" si="19"/>
        <v>349</v>
      </c>
      <c r="BE32" s="20">
        <f t="shared" si="20"/>
        <v>341</v>
      </c>
      <c r="BF32" s="10">
        <f t="shared" si="21"/>
        <v>330</v>
      </c>
      <c r="BG32" s="10">
        <f t="shared" si="22"/>
        <v>397</v>
      </c>
      <c r="BH32" s="10">
        <f t="shared" si="23"/>
        <v>360</v>
      </c>
      <c r="BI32" s="10">
        <f t="shared" si="24"/>
        <v>341</v>
      </c>
      <c r="BJ32" s="10">
        <f t="shared" si="25"/>
        <v>349</v>
      </c>
      <c r="BK32" s="10">
        <f t="shared" si="26"/>
        <v>278</v>
      </c>
      <c r="BL32" s="20">
        <f t="shared" si="27"/>
        <v>364</v>
      </c>
      <c r="BM32" s="10">
        <f t="shared" si="28"/>
        <v>423</v>
      </c>
      <c r="BN32" s="10">
        <f t="shared" si="29"/>
        <v>389</v>
      </c>
      <c r="BO32" s="10">
        <f t="shared" si="30"/>
        <v>0</v>
      </c>
      <c r="BP32" s="12">
        <f t="shared" si="34"/>
        <v>18406</v>
      </c>
    </row>
    <row r="33" spans="2:68">
      <c r="B33" s="11" t="s">
        <v>62</v>
      </c>
      <c r="C33" s="12">
        <v>820</v>
      </c>
      <c r="D33" s="12">
        <v>827</v>
      </c>
      <c r="E33" s="12">
        <v>812</v>
      </c>
      <c r="F33" s="12">
        <v>820</v>
      </c>
      <c r="G33" s="12">
        <v>823</v>
      </c>
      <c r="H33" s="12">
        <v>823</v>
      </c>
      <c r="I33" s="12">
        <v>801</v>
      </c>
      <c r="J33" s="12">
        <v>835</v>
      </c>
      <c r="K33" s="12">
        <v>831</v>
      </c>
      <c r="L33" s="12">
        <v>823</v>
      </c>
      <c r="M33" s="12">
        <v>820</v>
      </c>
      <c r="N33" s="12">
        <v>823</v>
      </c>
      <c r="O33" s="12">
        <v>820</v>
      </c>
      <c r="P33" s="12">
        <v>805</v>
      </c>
      <c r="Q33" s="12">
        <v>831</v>
      </c>
      <c r="R33" s="12">
        <v>835</v>
      </c>
      <c r="S33" s="12">
        <v>764</v>
      </c>
      <c r="T33" s="12">
        <v>312</v>
      </c>
      <c r="U33" s="12">
        <v>308</v>
      </c>
      <c r="V33" s="12">
        <v>401</v>
      </c>
      <c r="W33" s="12">
        <v>341</v>
      </c>
      <c r="X33" s="12">
        <v>375</v>
      </c>
      <c r="Y33" s="12">
        <v>408</v>
      </c>
      <c r="Z33" s="12">
        <v>352</v>
      </c>
      <c r="AA33" s="12">
        <v>341</v>
      </c>
      <c r="AB33" s="12">
        <v>378</v>
      </c>
      <c r="AC33" s="12">
        <v>308</v>
      </c>
      <c r="AD33" s="12">
        <v>393</v>
      </c>
      <c r="AE33" s="12">
        <v>401</v>
      </c>
      <c r="AF33" s="12">
        <v>408</v>
      </c>
      <c r="AG33" s="12"/>
      <c r="AH33" s="12">
        <f t="shared" si="31"/>
        <v>18639</v>
      </c>
      <c r="AJ33" s="9" t="str">
        <f t="shared" si="32"/>
        <v>12:00-12:30</v>
      </c>
      <c r="AK33" s="20">
        <f t="shared" si="33"/>
        <v>820</v>
      </c>
      <c r="AL33" s="20">
        <f t="shared" si="1"/>
        <v>827</v>
      </c>
      <c r="AM33" s="20">
        <f t="shared" si="2"/>
        <v>812</v>
      </c>
      <c r="AN33" s="20">
        <f t="shared" si="3"/>
        <v>820</v>
      </c>
      <c r="AO33" s="20">
        <f t="shared" si="4"/>
        <v>823</v>
      </c>
      <c r="AP33" s="10">
        <f t="shared" si="5"/>
        <v>823</v>
      </c>
      <c r="AQ33" s="20">
        <f t="shared" si="6"/>
        <v>801</v>
      </c>
      <c r="AR33" s="10">
        <f t="shared" si="7"/>
        <v>835</v>
      </c>
      <c r="AS33" s="10">
        <f t="shared" si="8"/>
        <v>831</v>
      </c>
      <c r="AT33" s="10">
        <f t="shared" si="9"/>
        <v>823</v>
      </c>
      <c r="AU33" s="10">
        <f t="shared" si="10"/>
        <v>820</v>
      </c>
      <c r="AV33" s="10">
        <f t="shared" si="11"/>
        <v>823</v>
      </c>
      <c r="AW33" s="10">
        <f t="shared" si="12"/>
        <v>820</v>
      </c>
      <c r="AX33" s="20">
        <f t="shared" si="13"/>
        <v>805</v>
      </c>
      <c r="AY33" s="10">
        <f t="shared" si="14"/>
        <v>831</v>
      </c>
      <c r="AZ33" s="10">
        <f t="shared" si="15"/>
        <v>835</v>
      </c>
      <c r="BA33" s="10">
        <f t="shared" si="16"/>
        <v>764</v>
      </c>
      <c r="BB33" s="10">
        <f t="shared" si="17"/>
        <v>312</v>
      </c>
      <c r="BC33" s="10">
        <f t="shared" si="18"/>
        <v>308</v>
      </c>
      <c r="BD33" s="10">
        <f t="shared" si="19"/>
        <v>401</v>
      </c>
      <c r="BE33" s="20">
        <f t="shared" si="20"/>
        <v>341</v>
      </c>
      <c r="BF33" s="10">
        <f t="shared" si="21"/>
        <v>375</v>
      </c>
      <c r="BG33" s="10">
        <f t="shared" si="22"/>
        <v>408</v>
      </c>
      <c r="BH33" s="10">
        <f t="shared" si="23"/>
        <v>352</v>
      </c>
      <c r="BI33" s="10">
        <f t="shared" si="24"/>
        <v>341</v>
      </c>
      <c r="BJ33" s="10">
        <f t="shared" si="25"/>
        <v>378</v>
      </c>
      <c r="BK33" s="10">
        <f t="shared" si="26"/>
        <v>308</v>
      </c>
      <c r="BL33" s="20">
        <f t="shared" si="27"/>
        <v>393</v>
      </c>
      <c r="BM33" s="10">
        <f t="shared" si="28"/>
        <v>401</v>
      </c>
      <c r="BN33" s="10">
        <f t="shared" si="29"/>
        <v>408</v>
      </c>
      <c r="BO33" s="10">
        <f t="shared" si="30"/>
        <v>0</v>
      </c>
      <c r="BP33" s="12">
        <f t="shared" si="34"/>
        <v>18639</v>
      </c>
    </row>
    <row r="34" spans="2:68">
      <c r="B34" s="15" t="s">
        <v>63</v>
      </c>
      <c r="C34" s="16">
        <v>820</v>
      </c>
      <c r="D34" s="16">
        <v>823</v>
      </c>
      <c r="E34" s="16">
        <v>812</v>
      </c>
      <c r="F34" s="16">
        <v>816</v>
      </c>
      <c r="G34" s="16">
        <v>820</v>
      </c>
      <c r="H34" s="16">
        <v>827</v>
      </c>
      <c r="I34" s="16">
        <v>775</v>
      </c>
      <c r="J34" s="16">
        <v>827</v>
      </c>
      <c r="K34" s="16">
        <v>831</v>
      </c>
      <c r="L34" s="16">
        <v>827</v>
      </c>
      <c r="M34" s="16">
        <v>809</v>
      </c>
      <c r="N34" s="16">
        <v>820</v>
      </c>
      <c r="O34" s="16">
        <v>820</v>
      </c>
      <c r="P34" s="16">
        <v>797</v>
      </c>
      <c r="Q34" s="16">
        <v>827</v>
      </c>
      <c r="R34" s="16">
        <v>831</v>
      </c>
      <c r="S34" s="16">
        <v>668</v>
      </c>
      <c r="T34" s="16">
        <v>330</v>
      </c>
      <c r="U34" s="16">
        <v>308</v>
      </c>
      <c r="V34" s="16">
        <v>378</v>
      </c>
      <c r="W34" s="16">
        <v>382</v>
      </c>
      <c r="X34" s="16">
        <v>356</v>
      </c>
      <c r="Y34" s="16">
        <v>397</v>
      </c>
      <c r="Z34" s="16">
        <v>371</v>
      </c>
      <c r="AA34" s="16">
        <v>356</v>
      </c>
      <c r="AB34" s="16">
        <v>352</v>
      </c>
      <c r="AC34" s="16">
        <v>330</v>
      </c>
      <c r="AD34" s="16">
        <v>401</v>
      </c>
      <c r="AE34" s="16">
        <v>397</v>
      </c>
      <c r="AF34" s="16">
        <v>356</v>
      </c>
      <c r="AG34" s="16"/>
      <c r="AH34" s="16">
        <f t="shared" si="31"/>
        <v>18464</v>
      </c>
      <c r="AJ34" s="9" t="str">
        <f t="shared" si="32"/>
        <v>12:30-13:00</v>
      </c>
      <c r="AK34" s="20">
        <f t="shared" si="33"/>
        <v>820</v>
      </c>
      <c r="AL34" s="20">
        <f t="shared" si="1"/>
        <v>823</v>
      </c>
      <c r="AM34" s="20">
        <f t="shared" si="2"/>
        <v>812</v>
      </c>
      <c r="AN34" s="20">
        <f t="shared" si="3"/>
        <v>816</v>
      </c>
      <c r="AO34" s="20">
        <f t="shared" si="4"/>
        <v>820</v>
      </c>
      <c r="AP34" s="10">
        <f t="shared" si="5"/>
        <v>827</v>
      </c>
      <c r="AQ34" s="20">
        <f t="shared" si="6"/>
        <v>775</v>
      </c>
      <c r="AR34" s="10">
        <f t="shared" si="7"/>
        <v>827</v>
      </c>
      <c r="AS34" s="10">
        <f t="shared" si="8"/>
        <v>831</v>
      </c>
      <c r="AT34" s="10">
        <f t="shared" si="9"/>
        <v>827</v>
      </c>
      <c r="AU34" s="10">
        <f t="shared" si="10"/>
        <v>809</v>
      </c>
      <c r="AV34" s="10">
        <f t="shared" si="11"/>
        <v>820</v>
      </c>
      <c r="AW34" s="10">
        <f t="shared" si="12"/>
        <v>820</v>
      </c>
      <c r="AX34" s="20">
        <f t="shared" si="13"/>
        <v>797</v>
      </c>
      <c r="AY34" s="10">
        <f t="shared" si="14"/>
        <v>827</v>
      </c>
      <c r="AZ34" s="10">
        <f t="shared" si="15"/>
        <v>831</v>
      </c>
      <c r="BA34" s="10">
        <f t="shared" si="16"/>
        <v>668</v>
      </c>
      <c r="BB34" s="10">
        <f t="shared" si="17"/>
        <v>330</v>
      </c>
      <c r="BC34" s="10">
        <f t="shared" si="18"/>
        <v>308</v>
      </c>
      <c r="BD34" s="10">
        <f t="shared" si="19"/>
        <v>378</v>
      </c>
      <c r="BE34" s="20">
        <f t="shared" si="20"/>
        <v>382</v>
      </c>
      <c r="BF34" s="10">
        <f t="shared" si="21"/>
        <v>356</v>
      </c>
      <c r="BG34" s="10">
        <f t="shared" si="22"/>
        <v>397</v>
      </c>
      <c r="BH34" s="10">
        <f t="shared" si="23"/>
        <v>371</v>
      </c>
      <c r="BI34" s="10">
        <f t="shared" si="24"/>
        <v>356</v>
      </c>
      <c r="BJ34" s="10">
        <f t="shared" si="25"/>
        <v>352</v>
      </c>
      <c r="BK34" s="10">
        <f t="shared" si="26"/>
        <v>330</v>
      </c>
      <c r="BL34" s="20">
        <f t="shared" si="27"/>
        <v>401</v>
      </c>
      <c r="BM34" s="10">
        <f t="shared" si="28"/>
        <v>397</v>
      </c>
      <c r="BN34" s="10">
        <f t="shared" si="29"/>
        <v>356</v>
      </c>
      <c r="BO34" s="10">
        <f t="shared" si="30"/>
        <v>0</v>
      </c>
      <c r="BP34" s="16">
        <f t="shared" si="34"/>
        <v>18464</v>
      </c>
    </row>
    <row r="35" spans="2:68">
      <c r="B35" s="9" t="s">
        <v>64</v>
      </c>
      <c r="C35" s="10">
        <v>812</v>
      </c>
      <c r="D35" s="10">
        <v>823</v>
      </c>
      <c r="E35" s="10">
        <v>812</v>
      </c>
      <c r="F35" s="10">
        <v>816</v>
      </c>
      <c r="G35" s="10">
        <v>816</v>
      </c>
      <c r="H35" s="10">
        <v>816</v>
      </c>
      <c r="I35" s="10">
        <v>797</v>
      </c>
      <c r="J35" s="10">
        <v>831</v>
      </c>
      <c r="K35" s="10">
        <v>820</v>
      </c>
      <c r="L35" s="10">
        <v>820</v>
      </c>
      <c r="M35" s="10">
        <v>809</v>
      </c>
      <c r="N35" s="10">
        <v>816</v>
      </c>
      <c r="O35" s="10">
        <v>820</v>
      </c>
      <c r="P35" s="10">
        <v>823</v>
      </c>
      <c r="Q35" s="10">
        <v>827</v>
      </c>
      <c r="R35" s="10">
        <v>831</v>
      </c>
      <c r="S35" s="10">
        <v>586</v>
      </c>
      <c r="T35" s="10">
        <v>341</v>
      </c>
      <c r="U35" s="10">
        <v>352</v>
      </c>
      <c r="V35" s="10">
        <v>375</v>
      </c>
      <c r="W35" s="10">
        <v>382</v>
      </c>
      <c r="X35" s="10">
        <v>397</v>
      </c>
      <c r="Y35" s="10">
        <v>386</v>
      </c>
      <c r="Z35" s="10">
        <v>364</v>
      </c>
      <c r="AA35" s="10">
        <v>352</v>
      </c>
      <c r="AB35" s="10">
        <v>356</v>
      </c>
      <c r="AC35" s="10">
        <v>326</v>
      </c>
      <c r="AD35" s="10">
        <v>315</v>
      </c>
      <c r="AE35" s="10">
        <v>345</v>
      </c>
      <c r="AF35" s="10">
        <v>356</v>
      </c>
      <c r="AG35" s="10"/>
      <c r="AH35" s="10">
        <f t="shared" si="31"/>
        <v>18322</v>
      </c>
      <c r="AJ35" s="9" t="str">
        <f t="shared" si="32"/>
        <v>13:00-13:30</v>
      </c>
      <c r="AK35" s="20">
        <f t="shared" si="33"/>
        <v>812</v>
      </c>
      <c r="AL35" s="20">
        <f t="shared" si="1"/>
        <v>823</v>
      </c>
      <c r="AM35" s="20">
        <f t="shared" si="2"/>
        <v>812</v>
      </c>
      <c r="AN35" s="20">
        <f t="shared" si="3"/>
        <v>816</v>
      </c>
      <c r="AO35" s="20">
        <f t="shared" si="4"/>
        <v>816</v>
      </c>
      <c r="AP35" s="10">
        <f t="shared" si="5"/>
        <v>816</v>
      </c>
      <c r="AQ35" s="20">
        <f t="shared" si="6"/>
        <v>797</v>
      </c>
      <c r="AR35" s="10">
        <f t="shared" si="7"/>
        <v>831</v>
      </c>
      <c r="AS35" s="10">
        <f t="shared" si="8"/>
        <v>820</v>
      </c>
      <c r="AT35" s="10">
        <f t="shared" si="9"/>
        <v>820</v>
      </c>
      <c r="AU35" s="10">
        <f t="shared" si="10"/>
        <v>809</v>
      </c>
      <c r="AV35" s="10">
        <f t="shared" si="11"/>
        <v>816</v>
      </c>
      <c r="AW35" s="10">
        <f t="shared" si="12"/>
        <v>820</v>
      </c>
      <c r="AX35" s="20">
        <f t="shared" si="13"/>
        <v>823</v>
      </c>
      <c r="AY35" s="10">
        <f t="shared" si="14"/>
        <v>827</v>
      </c>
      <c r="AZ35" s="10">
        <f t="shared" si="15"/>
        <v>831</v>
      </c>
      <c r="BA35" s="10">
        <f t="shared" si="16"/>
        <v>586</v>
      </c>
      <c r="BB35" s="10">
        <f t="shared" si="17"/>
        <v>341</v>
      </c>
      <c r="BC35" s="10">
        <f t="shared" si="18"/>
        <v>352</v>
      </c>
      <c r="BD35" s="10">
        <f t="shared" si="19"/>
        <v>375</v>
      </c>
      <c r="BE35" s="20">
        <f t="shared" si="20"/>
        <v>382</v>
      </c>
      <c r="BF35" s="10">
        <f t="shared" si="21"/>
        <v>397</v>
      </c>
      <c r="BG35" s="10">
        <f t="shared" si="22"/>
        <v>386</v>
      </c>
      <c r="BH35" s="10">
        <f t="shared" si="23"/>
        <v>364</v>
      </c>
      <c r="BI35" s="10">
        <f t="shared" si="24"/>
        <v>352</v>
      </c>
      <c r="BJ35" s="10">
        <f t="shared" si="25"/>
        <v>356</v>
      </c>
      <c r="BK35" s="10">
        <f t="shared" si="26"/>
        <v>326</v>
      </c>
      <c r="BL35" s="20">
        <f t="shared" si="27"/>
        <v>315</v>
      </c>
      <c r="BM35" s="10">
        <f t="shared" si="28"/>
        <v>345</v>
      </c>
      <c r="BN35" s="10">
        <f t="shared" si="29"/>
        <v>356</v>
      </c>
      <c r="BO35" s="10">
        <f t="shared" si="30"/>
        <v>0</v>
      </c>
      <c r="BP35" s="10">
        <f t="shared" si="34"/>
        <v>18322</v>
      </c>
    </row>
    <row r="36" spans="2:68">
      <c r="B36" s="11" t="s">
        <v>65</v>
      </c>
      <c r="C36" s="12">
        <v>816</v>
      </c>
      <c r="D36" s="12">
        <v>812</v>
      </c>
      <c r="E36" s="12">
        <v>816</v>
      </c>
      <c r="F36" s="12">
        <v>816</v>
      </c>
      <c r="G36" s="12">
        <v>809</v>
      </c>
      <c r="H36" s="12">
        <v>809</v>
      </c>
      <c r="I36" s="12">
        <v>820</v>
      </c>
      <c r="J36" s="12">
        <v>823</v>
      </c>
      <c r="K36" s="12">
        <v>823</v>
      </c>
      <c r="L36" s="12">
        <v>816</v>
      </c>
      <c r="M36" s="12">
        <v>812</v>
      </c>
      <c r="N36" s="12">
        <v>805</v>
      </c>
      <c r="O36" s="12">
        <v>805</v>
      </c>
      <c r="P36" s="12">
        <v>820</v>
      </c>
      <c r="Q36" s="12">
        <v>827</v>
      </c>
      <c r="R36" s="12">
        <v>820</v>
      </c>
      <c r="S36" s="12">
        <v>560</v>
      </c>
      <c r="T36" s="12">
        <v>323</v>
      </c>
      <c r="U36" s="12">
        <v>360</v>
      </c>
      <c r="V36" s="12">
        <v>389</v>
      </c>
      <c r="W36" s="12">
        <v>393</v>
      </c>
      <c r="X36" s="12">
        <v>367</v>
      </c>
      <c r="Y36" s="12">
        <v>349</v>
      </c>
      <c r="Z36" s="12">
        <v>378</v>
      </c>
      <c r="AA36" s="12">
        <v>364</v>
      </c>
      <c r="AB36" s="12">
        <v>367</v>
      </c>
      <c r="AC36" s="12">
        <v>334</v>
      </c>
      <c r="AD36" s="12">
        <v>360</v>
      </c>
      <c r="AE36" s="12">
        <v>393</v>
      </c>
      <c r="AF36" s="12">
        <v>338</v>
      </c>
      <c r="AG36" s="12"/>
      <c r="AH36" s="12">
        <f t="shared" si="31"/>
        <v>18324</v>
      </c>
      <c r="AJ36" s="9" t="str">
        <f t="shared" si="32"/>
        <v>13:30-14:00</v>
      </c>
      <c r="AK36" s="20">
        <f t="shared" si="33"/>
        <v>816</v>
      </c>
      <c r="AL36" s="20">
        <f t="shared" si="1"/>
        <v>812</v>
      </c>
      <c r="AM36" s="20">
        <f t="shared" si="2"/>
        <v>816</v>
      </c>
      <c r="AN36" s="20">
        <f t="shared" si="3"/>
        <v>816</v>
      </c>
      <c r="AO36" s="20">
        <f t="shared" si="4"/>
        <v>809</v>
      </c>
      <c r="AP36" s="10">
        <f t="shared" si="5"/>
        <v>809</v>
      </c>
      <c r="AQ36" s="20">
        <f t="shared" si="6"/>
        <v>820</v>
      </c>
      <c r="AR36" s="10">
        <f t="shared" si="7"/>
        <v>823</v>
      </c>
      <c r="AS36" s="10">
        <f t="shared" si="8"/>
        <v>823</v>
      </c>
      <c r="AT36" s="10">
        <f t="shared" si="9"/>
        <v>816</v>
      </c>
      <c r="AU36" s="10">
        <f t="shared" si="10"/>
        <v>812</v>
      </c>
      <c r="AV36" s="10">
        <f t="shared" si="11"/>
        <v>805</v>
      </c>
      <c r="AW36" s="10">
        <f t="shared" si="12"/>
        <v>805</v>
      </c>
      <c r="AX36" s="20">
        <f t="shared" si="13"/>
        <v>820</v>
      </c>
      <c r="AY36" s="10">
        <f t="shared" si="14"/>
        <v>827</v>
      </c>
      <c r="AZ36" s="10">
        <f t="shared" si="15"/>
        <v>820</v>
      </c>
      <c r="BA36" s="10">
        <f t="shared" si="16"/>
        <v>560</v>
      </c>
      <c r="BB36" s="10">
        <f t="shared" si="17"/>
        <v>323</v>
      </c>
      <c r="BC36" s="10">
        <f t="shared" si="18"/>
        <v>360</v>
      </c>
      <c r="BD36" s="10">
        <f t="shared" si="19"/>
        <v>389</v>
      </c>
      <c r="BE36" s="20">
        <f t="shared" si="20"/>
        <v>393</v>
      </c>
      <c r="BF36" s="10">
        <f t="shared" si="21"/>
        <v>367</v>
      </c>
      <c r="BG36" s="10">
        <f t="shared" si="22"/>
        <v>349</v>
      </c>
      <c r="BH36" s="10">
        <f t="shared" si="23"/>
        <v>378</v>
      </c>
      <c r="BI36" s="10">
        <f t="shared" si="24"/>
        <v>364</v>
      </c>
      <c r="BJ36" s="10">
        <f t="shared" si="25"/>
        <v>367</v>
      </c>
      <c r="BK36" s="10">
        <f t="shared" si="26"/>
        <v>334</v>
      </c>
      <c r="BL36" s="20">
        <f t="shared" si="27"/>
        <v>360</v>
      </c>
      <c r="BM36" s="10">
        <f t="shared" si="28"/>
        <v>393</v>
      </c>
      <c r="BN36" s="10">
        <f t="shared" si="29"/>
        <v>338</v>
      </c>
      <c r="BO36" s="10">
        <f t="shared" si="30"/>
        <v>0</v>
      </c>
      <c r="BP36" s="12">
        <f t="shared" si="34"/>
        <v>18324</v>
      </c>
    </row>
    <row r="37" spans="2:68">
      <c r="B37" s="11" t="s">
        <v>66</v>
      </c>
      <c r="C37" s="12">
        <v>816</v>
      </c>
      <c r="D37" s="12">
        <v>816</v>
      </c>
      <c r="E37" s="12">
        <v>812</v>
      </c>
      <c r="F37" s="12">
        <v>809</v>
      </c>
      <c r="G37" s="12">
        <v>809</v>
      </c>
      <c r="H37" s="12">
        <v>812</v>
      </c>
      <c r="I37" s="12">
        <v>797</v>
      </c>
      <c r="J37" s="12">
        <v>831</v>
      </c>
      <c r="K37" s="12">
        <v>820</v>
      </c>
      <c r="L37" s="12">
        <v>823</v>
      </c>
      <c r="M37" s="12">
        <v>809</v>
      </c>
      <c r="N37" s="12">
        <v>801</v>
      </c>
      <c r="O37" s="12">
        <v>812</v>
      </c>
      <c r="P37" s="12">
        <v>820</v>
      </c>
      <c r="Q37" s="12">
        <v>823</v>
      </c>
      <c r="R37" s="12">
        <v>779</v>
      </c>
      <c r="S37" s="12">
        <v>512</v>
      </c>
      <c r="T37" s="12">
        <v>338</v>
      </c>
      <c r="U37" s="12">
        <v>397</v>
      </c>
      <c r="V37" s="12">
        <v>356</v>
      </c>
      <c r="W37" s="12">
        <v>401</v>
      </c>
      <c r="X37" s="12">
        <v>371</v>
      </c>
      <c r="Y37" s="12">
        <v>397</v>
      </c>
      <c r="Z37" s="12">
        <v>382</v>
      </c>
      <c r="AA37" s="12">
        <v>371</v>
      </c>
      <c r="AB37" s="12">
        <v>375</v>
      </c>
      <c r="AC37" s="12">
        <v>338</v>
      </c>
      <c r="AD37" s="12">
        <v>330</v>
      </c>
      <c r="AE37" s="12">
        <v>389</v>
      </c>
      <c r="AF37" s="12">
        <v>389</v>
      </c>
      <c r="AG37" s="12"/>
      <c r="AH37" s="12">
        <f t="shared" si="31"/>
        <v>18335</v>
      </c>
      <c r="AJ37" s="9" t="str">
        <f t="shared" si="32"/>
        <v>14:00-14:30</v>
      </c>
      <c r="AK37" s="20">
        <f t="shared" si="33"/>
        <v>816</v>
      </c>
      <c r="AL37" s="20">
        <f t="shared" si="1"/>
        <v>816</v>
      </c>
      <c r="AM37" s="20">
        <f t="shared" si="2"/>
        <v>812</v>
      </c>
      <c r="AN37" s="20">
        <f t="shared" si="3"/>
        <v>809</v>
      </c>
      <c r="AO37" s="20">
        <f t="shared" si="4"/>
        <v>809</v>
      </c>
      <c r="AP37" s="10">
        <f t="shared" si="5"/>
        <v>812</v>
      </c>
      <c r="AQ37" s="20">
        <f t="shared" si="6"/>
        <v>797</v>
      </c>
      <c r="AR37" s="10">
        <f t="shared" si="7"/>
        <v>831</v>
      </c>
      <c r="AS37" s="10">
        <f t="shared" si="8"/>
        <v>820</v>
      </c>
      <c r="AT37" s="10">
        <f t="shared" si="9"/>
        <v>823</v>
      </c>
      <c r="AU37" s="10">
        <f t="shared" si="10"/>
        <v>809</v>
      </c>
      <c r="AV37" s="10">
        <f t="shared" si="11"/>
        <v>801</v>
      </c>
      <c r="AW37" s="10">
        <f t="shared" si="12"/>
        <v>812</v>
      </c>
      <c r="AX37" s="20">
        <f t="shared" si="13"/>
        <v>820</v>
      </c>
      <c r="AY37" s="10">
        <f t="shared" si="14"/>
        <v>823</v>
      </c>
      <c r="AZ37" s="10">
        <f t="shared" si="15"/>
        <v>779</v>
      </c>
      <c r="BA37" s="10">
        <f t="shared" si="16"/>
        <v>512</v>
      </c>
      <c r="BB37" s="10">
        <f t="shared" si="17"/>
        <v>338</v>
      </c>
      <c r="BC37" s="10">
        <f t="shared" si="18"/>
        <v>397</v>
      </c>
      <c r="BD37" s="10">
        <f t="shared" si="19"/>
        <v>356</v>
      </c>
      <c r="BE37" s="20">
        <f t="shared" si="20"/>
        <v>401</v>
      </c>
      <c r="BF37" s="10">
        <f t="shared" si="21"/>
        <v>371</v>
      </c>
      <c r="BG37" s="10">
        <f t="shared" si="22"/>
        <v>397</v>
      </c>
      <c r="BH37" s="10">
        <f t="shared" si="23"/>
        <v>382</v>
      </c>
      <c r="BI37" s="10">
        <f t="shared" si="24"/>
        <v>371</v>
      </c>
      <c r="BJ37" s="10">
        <f t="shared" si="25"/>
        <v>375</v>
      </c>
      <c r="BK37" s="10">
        <f t="shared" si="26"/>
        <v>338</v>
      </c>
      <c r="BL37" s="20">
        <f t="shared" si="27"/>
        <v>330</v>
      </c>
      <c r="BM37" s="10">
        <f t="shared" si="28"/>
        <v>389</v>
      </c>
      <c r="BN37" s="10">
        <f t="shared" si="29"/>
        <v>389</v>
      </c>
      <c r="BO37" s="10">
        <f t="shared" si="30"/>
        <v>0</v>
      </c>
      <c r="BP37" s="12">
        <f t="shared" si="34"/>
        <v>18335</v>
      </c>
    </row>
    <row r="38" spans="2:68">
      <c r="B38" s="11" t="s">
        <v>67</v>
      </c>
      <c r="C38" s="12">
        <v>816</v>
      </c>
      <c r="D38" s="12">
        <v>820</v>
      </c>
      <c r="E38" s="12">
        <v>816</v>
      </c>
      <c r="F38" s="12">
        <v>812</v>
      </c>
      <c r="G38" s="12">
        <v>805</v>
      </c>
      <c r="H38" s="12">
        <v>816</v>
      </c>
      <c r="I38" s="12">
        <v>820</v>
      </c>
      <c r="J38" s="12">
        <v>823</v>
      </c>
      <c r="K38" s="12">
        <v>797</v>
      </c>
      <c r="L38" s="12">
        <v>823</v>
      </c>
      <c r="M38" s="12">
        <v>805</v>
      </c>
      <c r="N38" s="12">
        <v>797</v>
      </c>
      <c r="O38" s="12">
        <v>812</v>
      </c>
      <c r="P38" s="12">
        <v>816</v>
      </c>
      <c r="Q38" s="12">
        <v>827</v>
      </c>
      <c r="R38" s="12">
        <v>801</v>
      </c>
      <c r="S38" s="12">
        <v>508</v>
      </c>
      <c r="T38" s="12">
        <v>341</v>
      </c>
      <c r="U38" s="12">
        <v>300</v>
      </c>
      <c r="V38" s="12">
        <v>378</v>
      </c>
      <c r="W38" s="12">
        <v>367</v>
      </c>
      <c r="X38" s="12">
        <v>386</v>
      </c>
      <c r="Y38" s="12">
        <v>371</v>
      </c>
      <c r="Z38" s="12">
        <v>356</v>
      </c>
      <c r="AA38" s="12">
        <v>330</v>
      </c>
      <c r="AB38" s="12">
        <v>375</v>
      </c>
      <c r="AC38" s="12">
        <v>367</v>
      </c>
      <c r="AD38" s="12">
        <v>334</v>
      </c>
      <c r="AE38" s="12">
        <v>352</v>
      </c>
      <c r="AF38" s="12">
        <v>326</v>
      </c>
      <c r="AG38" s="12"/>
      <c r="AH38" s="12">
        <f t="shared" si="31"/>
        <v>18097</v>
      </c>
      <c r="AJ38" s="9" t="str">
        <f t="shared" si="32"/>
        <v>14:30-15:00</v>
      </c>
      <c r="AK38" s="20">
        <f t="shared" si="33"/>
        <v>816</v>
      </c>
      <c r="AL38" s="20">
        <f t="shared" si="1"/>
        <v>820</v>
      </c>
      <c r="AM38" s="20">
        <f t="shared" si="2"/>
        <v>816</v>
      </c>
      <c r="AN38" s="20">
        <f t="shared" si="3"/>
        <v>812</v>
      </c>
      <c r="AO38" s="20">
        <f t="shared" si="4"/>
        <v>805</v>
      </c>
      <c r="AP38" s="10">
        <f t="shared" si="5"/>
        <v>816</v>
      </c>
      <c r="AQ38" s="20">
        <f t="shared" si="6"/>
        <v>820</v>
      </c>
      <c r="AR38" s="10">
        <f t="shared" si="7"/>
        <v>823</v>
      </c>
      <c r="AS38" s="10">
        <f t="shared" si="8"/>
        <v>797</v>
      </c>
      <c r="AT38" s="10">
        <f t="shared" si="9"/>
        <v>823</v>
      </c>
      <c r="AU38" s="10">
        <f t="shared" si="10"/>
        <v>805</v>
      </c>
      <c r="AV38" s="10">
        <f t="shared" si="11"/>
        <v>797</v>
      </c>
      <c r="AW38" s="10">
        <f t="shared" si="12"/>
        <v>812</v>
      </c>
      <c r="AX38" s="20">
        <f t="shared" si="13"/>
        <v>816</v>
      </c>
      <c r="AY38" s="10">
        <f t="shared" si="14"/>
        <v>827</v>
      </c>
      <c r="AZ38" s="10">
        <f t="shared" si="15"/>
        <v>801</v>
      </c>
      <c r="BA38" s="10">
        <f t="shared" si="16"/>
        <v>508</v>
      </c>
      <c r="BB38" s="10">
        <f t="shared" si="17"/>
        <v>341</v>
      </c>
      <c r="BC38" s="10">
        <f t="shared" si="18"/>
        <v>300</v>
      </c>
      <c r="BD38" s="10">
        <f t="shared" si="19"/>
        <v>378</v>
      </c>
      <c r="BE38" s="20">
        <f t="shared" si="20"/>
        <v>367</v>
      </c>
      <c r="BF38" s="10">
        <f t="shared" si="21"/>
        <v>386</v>
      </c>
      <c r="BG38" s="10">
        <f t="shared" si="22"/>
        <v>371</v>
      </c>
      <c r="BH38" s="10">
        <f t="shared" si="23"/>
        <v>356</v>
      </c>
      <c r="BI38" s="10">
        <f t="shared" si="24"/>
        <v>330</v>
      </c>
      <c r="BJ38" s="10">
        <f t="shared" si="25"/>
        <v>375</v>
      </c>
      <c r="BK38" s="10">
        <f t="shared" si="26"/>
        <v>367</v>
      </c>
      <c r="BL38" s="20">
        <f t="shared" si="27"/>
        <v>334</v>
      </c>
      <c r="BM38" s="10">
        <f t="shared" si="28"/>
        <v>352</v>
      </c>
      <c r="BN38" s="10">
        <f t="shared" si="29"/>
        <v>326</v>
      </c>
      <c r="BO38" s="10">
        <f t="shared" si="30"/>
        <v>0</v>
      </c>
      <c r="BP38" s="12">
        <f t="shared" si="34"/>
        <v>18097</v>
      </c>
    </row>
    <row r="39" spans="2:68">
      <c r="B39" s="11" t="s">
        <v>68</v>
      </c>
      <c r="C39" s="12">
        <v>812</v>
      </c>
      <c r="D39" s="12">
        <v>820</v>
      </c>
      <c r="E39" s="12">
        <v>816</v>
      </c>
      <c r="F39" s="12">
        <v>816</v>
      </c>
      <c r="G39" s="12">
        <v>812</v>
      </c>
      <c r="H39" s="12">
        <v>812</v>
      </c>
      <c r="I39" s="12">
        <v>820</v>
      </c>
      <c r="J39" s="12">
        <v>805</v>
      </c>
      <c r="K39" s="12">
        <v>805</v>
      </c>
      <c r="L39" s="12">
        <v>816</v>
      </c>
      <c r="M39" s="12">
        <v>816</v>
      </c>
      <c r="N39" s="12">
        <v>809</v>
      </c>
      <c r="O39" s="12">
        <v>820</v>
      </c>
      <c r="P39" s="12">
        <v>820</v>
      </c>
      <c r="Q39" s="12">
        <v>835</v>
      </c>
      <c r="R39" s="12">
        <v>805</v>
      </c>
      <c r="S39" s="12">
        <v>504</v>
      </c>
      <c r="T39" s="12">
        <v>312</v>
      </c>
      <c r="U39" s="12">
        <v>338</v>
      </c>
      <c r="V39" s="12">
        <v>352</v>
      </c>
      <c r="W39" s="12">
        <v>341</v>
      </c>
      <c r="X39" s="12">
        <v>360</v>
      </c>
      <c r="Y39" s="12">
        <v>371</v>
      </c>
      <c r="Z39" s="12">
        <v>360</v>
      </c>
      <c r="AA39" s="12">
        <v>271</v>
      </c>
      <c r="AB39" s="12">
        <v>349</v>
      </c>
      <c r="AC39" s="12">
        <v>360</v>
      </c>
      <c r="AD39" s="12">
        <v>315</v>
      </c>
      <c r="AE39" s="12">
        <v>371</v>
      </c>
      <c r="AF39" s="12">
        <v>393</v>
      </c>
      <c r="AG39" s="12"/>
      <c r="AH39" s="12">
        <f t="shared" si="31"/>
        <v>18036</v>
      </c>
      <c r="AJ39" s="9" t="str">
        <f t="shared" si="32"/>
        <v>15:00-15:30</v>
      </c>
      <c r="AK39" s="20">
        <f t="shared" si="33"/>
        <v>812</v>
      </c>
      <c r="AL39" s="20">
        <f t="shared" ref="AL39:AL56" si="35">D39</f>
        <v>820</v>
      </c>
      <c r="AM39" s="20">
        <f t="shared" ref="AM39:AM56" si="36">E39</f>
        <v>816</v>
      </c>
      <c r="AN39" s="20">
        <f t="shared" ref="AN39:AN56" si="37">F39</f>
        <v>816</v>
      </c>
      <c r="AO39" s="20">
        <f t="shared" ref="AO39:AO56" si="38">G39</f>
        <v>812</v>
      </c>
      <c r="AP39" s="10">
        <f t="shared" ref="AP39:AP56" si="39">H39</f>
        <v>812</v>
      </c>
      <c r="AQ39" s="20">
        <f t="shared" ref="AQ39:AQ56" si="40">I39</f>
        <v>820</v>
      </c>
      <c r="AR39" s="10">
        <f t="shared" ref="AR39:AR56" si="41">J39</f>
        <v>805</v>
      </c>
      <c r="AS39" s="10">
        <f t="shared" ref="AS39:AS56" si="42">K39</f>
        <v>805</v>
      </c>
      <c r="AT39" s="10">
        <f t="shared" ref="AT39:AT56" si="43">L39</f>
        <v>816</v>
      </c>
      <c r="AU39" s="10">
        <f t="shared" ref="AU39:AU56" si="44">M39</f>
        <v>816</v>
      </c>
      <c r="AV39" s="10">
        <f t="shared" ref="AV39:AV56" si="45">N39</f>
        <v>809</v>
      </c>
      <c r="AW39" s="10">
        <f t="shared" ref="AW39:AW56" si="46">O39</f>
        <v>820</v>
      </c>
      <c r="AX39" s="20">
        <f t="shared" ref="AX39:AX56" si="47">P39</f>
        <v>820</v>
      </c>
      <c r="AY39" s="10">
        <f t="shared" ref="AY39:AY56" si="48">Q39</f>
        <v>835</v>
      </c>
      <c r="AZ39" s="10">
        <f t="shared" ref="AZ39:AZ56" si="49">R39</f>
        <v>805</v>
      </c>
      <c r="BA39" s="10">
        <f t="shared" ref="BA39:BA56" si="50">S39</f>
        <v>504</v>
      </c>
      <c r="BB39" s="10">
        <f t="shared" ref="BB39:BB56" si="51">T39</f>
        <v>312</v>
      </c>
      <c r="BC39" s="10">
        <f t="shared" ref="BC39:BC56" si="52">U39</f>
        <v>338</v>
      </c>
      <c r="BD39" s="10">
        <f t="shared" ref="BD39:BD56" si="53">V39</f>
        <v>352</v>
      </c>
      <c r="BE39" s="20">
        <f t="shared" ref="BE39:BE56" si="54">W39</f>
        <v>341</v>
      </c>
      <c r="BF39" s="10">
        <f t="shared" ref="BF39:BF56" si="55">X39</f>
        <v>360</v>
      </c>
      <c r="BG39" s="10">
        <f t="shared" ref="BG39:BG56" si="56">Y39</f>
        <v>371</v>
      </c>
      <c r="BH39" s="10">
        <f t="shared" ref="BH39:BH56" si="57">Z39</f>
        <v>360</v>
      </c>
      <c r="BI39" s="10">
        <f t="shared" ref="BI39:BI56" si="58">AA39</f>
        <v>271</v>
      </c>
      <c r="BJ39" s="10">
        <f t="shared" ref="BJ39:BJ56" si="59">AB39</f>
        <v>349</v>
      </c>
      <c r="BK39" s="10">
        <f t="shared" ref="BK39:BK56" si="60">AC39</f>
        <v>360</v>
      </c>
      <c r="BL39" s="20">
        <f t="shared" ref="BL39:BL56" si="61">AD39</f>
        <v>315</v>
      </c>
      <c r="BM39" s="10">
        <f t="shared" ref="BM39:BM56" si="62">AE39</f>
        <v>371</v>
      </c>
      <c r="BN39" s="10">
        <f t="shared" ref="BN39:BN56" si="63">AF39</f>
        <v>393</v>
      </c>
      <c r="BO39" s="10">
        <f t="shared" ref="BO39:BO56" si="64">AG39</f>
        <v>0</v>
      </c>
      <c r="BP39" s="12">
        <f t="shared" si="34"/>
        <v>18036</v>
      </c>
    </row>
    <row r="40" spans="2:68">
      <c r="B40" s="13" t="s">
        <v>69</v>
      </c>
      <c r="C40" s="14">
        <v>812</v>
      </c>
      <c r="D40" s="14">
        <v>816</v>
      </c>
      <c r="E40" s="14">
        <v>812</v>
      </c>
      <c r="F40" s="14">
        <v>809</v>
      </c>
      <c r="G40" s="14">
        <v>812</v>
      </c>
      <c r="H40" s="14">
        <v>812</v>
      </c>
      <c r="I40" s="14">
        <v>812</v>
      </c>
      <c r="J40" s="14">
        <v>749</v>
      </c>
      <c r="K40" s="14">
        <v>775</v>
      </c>
      <c r="L40" s="14">
        <v>812</v>
      </c>
      <c r="M40" s="14">
        <v>812</v>
      </c>
      <c r="N40" s="14">
        <v>812</v>
      </c>
      <c r="O40" s="14">
        <v>809</v>
      </c>
      <c r="P40" s="14">
        <v>816</v>
      </c>
      <c r="Q40" s="14">
        <v>827</v>
      </c>
      <c r="R40" s="14">
        <v>816</v>
      </c>
      <c r="S40" s="14">
        <v>482</v>
      </c>
      <c r="T40" s="14">
        <v>326</v>
      </c>
      <c r="U40" s="14">
        <v>371</v>
      </c>
      <c r="V40" s="14">
        <v>345</v>
      </c>
      <c r="W40" s="14">
        <v>356</v>
      </c>
      <c r="X40" s="14">
        <v>356</v>
      </c>
      <c r="Y40" s="14">
        <v>360</v>
      </c>
      <c r="Z40" s="14">
        <v>345</v>
      </c>
      <c r="AA40" s="14">
        <v>364</v>
      </c>
      <c r="AB40" s="14">
        <v>352</v>
      </c>
      <c r="AC40" s="14">
        <v>304</v>
      </c>
      <c r="AD40" s="14">
        <v>393</v>
      </c>
      <c r="AE40" s="14">
        <v>404</v>
      </c>
      <c r="AF40" s="14">
        <v>341</v>
      </c>
      <c r="AG40" s="14"/>
      <c r="AH40" s="14">
        <f t="shared" si="31"/>
        <v>18012</v>
      </c>
      <c r="AJ40" s="9" t="str">
        <f t="shared" si="32"/>
        <v>15:30-16:00</v>
      </c>
      <c r="AK40" s="20">
        <f t="shared" si="33"/>
        <v>812</v>
      </c>
      <c r="AL40" s="20">
        <f t="shared" si="35"/>
        <v>816</v>
      </c>
      <c r="AM40" s="20">
        <f t="shared" si="36"/>
        <v>812</v>
      </c>
      <c r="AN40" s="20">
        <f t="shared" si="37"/>
        <v>809</v>
      </c>
      <c r="AO40" s="20">
        <f t="shared" si="38"/>
        <v>812</v>
      </c>
      <c r="AP40" s="10">
        <f t="shared" si="39"/>
        <v>812</v>
      </c>
      <c r="AQ40" s="20">
        <f t="shared" si="40"/>
        <v>812</v>
      </c>
      <c r="AR40" s="10">
        <f t="shared" si="41"/>
        <v>749</v>
      </c>
      <c r="AS40" s="10">
        <f t="shared" si="42"/>
        <v>775</v>
      </c>
      <c r="AT40" s="10">
        <f t="shared" si="43"/>
        <v>812</v>
      </c>
      <c r="AU40" s="10">
        <f t="shared" si="44"/>
        <v>812</v>
      </c>
      <c r="AV40" s="10">
        <f t="shared" si="45"/>
        <v>812</v>
      </c>
      <c r="AW40" s="10">
        <f t="shared" si="46"/>
        <v>809</v>
      </c>
      <c r="AX40" s="20">
        <f t="shared" si="47"/>
        <v>816</v>
      </c>
      <c r="AY40" s="10">
        <f t="shared" si="48"/>
        <v>827</v>
      </c>
      <c r="AZ40" s="10">
        <f t="shared" si="49"/>
        <v>816</v>
      </c>
      <c r="BA40" s="10">
        <f t="shared" si="50"/>
        <v>482</v>
      </c>
      <c r="BB40" s="10">
        <f t="shared" si="51"/>
        <v>326</v>
      </c>
      <c r="BC40" s="10">
        <f t="shared" si="52"/>
        <v>371</v>
      </c>
      <c r="BD40" s="10">
        <f t="shared" si="53"/>
        <v>345</v>
      </c>
      <c r="BE40" s="20">
        <f t="shared" si="54"/>
        <v>356</v>
      </c>
      <c r="BF40" s="10">
        <f t="shared" si="55"/>
        <v>356</v>
      </c>
      <c r="BG40" s="10">
        <f t="shared" si="56"/>
        <v>360</v>
      </c>
      <c r="BH40" s="10">
        <f t="shared" si="57"/>
        <v>345</v>
      </c>
      <c r="BI40" s="10">
        <f t="shared" si="58"/>
        <v>364</v>
      </c>
      <c r="BJ40" s="10">
        <f t="shared" si="59"/>
        <v>352</v>
      </c>
      <c r="BK40" s="10">
        <f t="shared" si="60"/>
        <v>304</v>
      </c>
      <c r="BL40" s="20">
        <f t="shared" si="61"/>
        <v>393</v>
      </c>
      <c r="BM40" s="10">
        <f t="shared" si="62"/>
        <v>404</v>
      </c>
      <c r="BN40" s="10">
        <f t="shared" si="63"/>
        <v>341</v>
      </c>
      <c r="BO40" s="10">
        <f t="shared" si="64"/>
        <v>0</v>
      </c>
      <c r="BP40" s="14">
        <f t="shared" si="34"/>
        <v>18012</v>
      </c>
    </row>
    <row r="41" spans="2:68">
      <c r="B41" s="17" t="s">
        <v>70</v>
      </c>
      <c r="C41" s="18">
        <v>820</v>
      </c>
      <c r="D41" s="18">
        <v>823</v>
      </c>
      <c r="E41" s="18">
        <v>816</v>
      </c>
      <c r="F41" s="18">
        <v>812</v>
      </c>
      <c r="G41" s="18">
        <v>812</v>
      </c>
      <c r="H41" s="18">
        <v>816</v>
      </c>
      <c r="I41" s="18">
        <v>823</v>
      </c>
      <c r="J41" s="18">
        <v>805</v>
      </c>
      <c r="K41" s="18">
        <v>805</v>
      </c>
      <c r="L41" s="18">
        <v>816</v>
      </c>
      <c r="M41" s="18">
        <v>816</v>
      </c>
      <c r="N41" s="18">
        <v>816</v>
      </c>
      <c r="O41" s="18">
        <v>805</v>
      </c>
      <c r="P41" s="18">
        <v>820</v>
      </c>
      <c r="Q41" s="18">
        <v>827</v>
      </c>
      <c r="R41" s="18">
        <v>816</v>
      </c>
      <c r="S41" s="18">
        <v>441</v>
      </c>
      <c r="T41" s="18">
        <v>315</v>
      </c>
      <c r="U41" s="18">
        <v>345</v>
      </c>
      <c r="V41" s="18">
        <v>389</v>
      </c>
      <c r="W41" s="18">
        <v>389</v>
      </c>
      <c r="X41" s="18">
        <v>367</v>
      </c>
      <c r="Y41" s="18">
        <v>397</v>
      </c>
      <c r="Z41" s="18">
        <v>386</v>
      </c>
      <c r="AA41" s="18">
        <v>319</v>
      </c>
      <c r="AB41" s="18">
        <v>334</v>
      </c>
      <c r="AC41" s="18">
        <v>341</v>
      </c>
      <c r="AD41" s="18">
        <v>375</v>
      </c>
      <c r="AE41" s="18">
        <v>408</v>
      </c>
      <c r="AF41" s="18">
        <v>356</v>
      </c>
      <c r="AG41" s="18"/>
      <c r="AH41" s="18">
        <f t="shared" si="31"/>
        <v>18210</v>
      </c>
      <c r="AJ41" s="9" t="str">
        <f t="shared" si="32"/>
        <v>16:00-16:30</v>
      </c>
      <c r="AK41" s="20">
        <f t="shared" si="33"/>
        <v>820</v>
      </c>
      <c r="AL41" s="20">
        <f t="shared" si="35"/>
        <v>823</v>
      </c>
      <c r="AM41" s="20">
        <f t="shared" si="36"/>
        <v>816</v>
      </c>
      <c r="AN41" s="20">
        <f t="shared" si="37"/>
        <v>812</v>
      </c>
      <c r="AO41" s="20">
        <f t="shared" si="38"/>
        <v>812</v>
      </c>
      <c r="AP41" s="10">
        <f t="shared" si="39"/>
        <v>816</v>
      </c>
      <c r="AQ41" s="20">
        <f t="shared" si="40"/>
        <v>823</v>
      </c>
      <c r="AR41" s="10">
        <f t="shared" si="41"/>
        <v>805</v>
      </c>
      <c r="AS41" s="10">
        <f t="shared" si="42"/>
        <v>805</v>
      </c>
      <c r="AT41" s="10">
        <f t="shared" si="43"/>
        <v>816</v>
      </c>
      <c r="AU41" s="10">
        <f t="shared" si="44"/>
        <v>816</v>
      </c>
      <c r="AV41" s="10">
        <f t="shared" si="45"/>
        <v>816</v>
      </c>
      <c r="AW41" s="10">
        <f t="shared" si="46"/>
        <v>805</v>
      </c>
      <c r="AX41" s="20">
        <f t="shared" si="47"/>
        <v>820</v>
      </c>
      <c r="AY41" s="10">
        <f t="shared" si="48"/>
        <v>827</v>
      </c>
      <c r="AZ41" s="10">
        <f t="shared" si="49"/>
        <v>816</v>
      </c>
      <c r="BA41" s="10">
        <f t="shared" si="50"/>
        <v>441</v>
      </c>
      <c r="BB41" s="10">
        <f t="shared" si="51"/>
        <v>315</v>
      </c>
      <c r="BC41" s="10">
        <f t="shared" si="52"/>
        <v>345</v>
      </c>
      <c r="BD41" s="10">
        <f t="shared" si="53"/>
        <v>389</v>
      </c>
      <c r="BE41" s="20">
        <f t="shared" si="54"/>
        <v>389</v>
      </c>
      <c r="BF41" s="10">
        <f t="shared" si="55"/>
        <v>367</v>
      </c>
      <c r="BG41" s="10">
        <f t="shared" si="56"/>
        <v>397</v>
      </c>
      <c r="BH41" s="10">
        <f t="shared" si="57"/>
        <v>386</v>
      </c>
      <c r="BI41" s="10">
        <f t="shared" si="58"/>
        <v>319</v>
      </c>
      <c r="BJ41" s="10">
        <f t="shared" si="59"/>
        <v>334</v>
      </c>
      <c r="BK41" s="10">
        <f t="shared" si="60"/>
        <v>341</v>
      </c>
      <c r="BL41" s="20">
        <f t="shared" si="61"/>
        <v>375</v>
      </c>
      <c r="BM41" s="10">
        <f t="shared" si="62"/>
        <v>408</v>
      </c>
      <c r="BN41" s="10">
        <f t="shared" si="63"/>
        <v>356</v>
      </c>
      <c r="BO41" s="10">
        <f t="shared" si="64"/>
        <v>0</v>
      </c>
      <c r="BP41" s="18">
        <f t="shared" si="34"/>
        <v>18210</v>
      </c>
    </row>
    <row r="42" spans="2:68">
      <c r="B42" s="11" t="s">
        <v>71</v>
      </c>
      <c r="C42" s="12">
        <v>820</v>
      </c>
      <c r="D42" s="12">
        <v>823</v>
      </c>
      <c r="E42" s="12">
        <v>816</v>
      </c>
      <c r="F42" s="12">
        <v>816</v>
      </c>
      <c r="G42" s="12">
        <v>820</v>
      </c>
      <c r="H42" s="12">
        <v>812</v>
      </c>
      <c r="I42" s="12">
        <v>827</v>
      </c>
      <c r="J42" s="12">
        <v>816</v>
      </c>
      <c r="K42" s="12">
        <v>786</v>
      </c>
      <c r="L42" s="12">
        <v>816</v>
      </c>
      <c r="M42" s="12">
        <v>820</v>
      </c>
      <c r="N42" s="12">
        <v>820</v>
      </c>
      <c r="O42" s="12">
        <v>809</v>
      </c>
      <c r="P42" s="12">
        <v>820</v>
      </c>
      <c r="Q42" s="12">
        <v>831</v>
      </c>
      <c r="R42" s="12">
        <v>779</v>
      </c>
      <c r="S42" s="12">
        <v>367</v>
      </c>
      <c r="T42" s="12">
        <v>338</v>
      </c>
      <c r="U42" s="12">
        <v>349</v>
      </c>
      <c r="V42" s="12">
        <v>304</v>
      </c>
      <c r="W42" s="12">
        <v>367</v>
      </c>
      <c r="X42" s="12">
        <v>349</v>
      </c>
      <c r="Y42" s="12">
        <v>371</v>
      </c>
      <c r="Z42" s="12">
        <v>356</v>
      </c>
      <c r="AA42" s="12">
        <v>286</v>
      </c>
      <c r="AB42" s="12">
        <v>330</v>
      </c>
      <c r="AC42" s="12">
        <v>367</v>
      </c>
      <c r="AD42" s="12">
        <v>386</v>
      </c>
      <c r="AE42" s="12">
        <v>326</v>
      </c>
      <c r="AF42" s="12">
        <v>330</v>
      </c>
      <c r="AG42" s="12"/>
      <c r="AH42" s="12">
        <f t="shared" si="31"/>
        <v>17857</v>
      </c>
      <c r="AJ42" s="9" t="str">
        <f t="shared" si="32"/>
        <v>16:30-17:00</v>
      </c>
      <c r="AK42" s="20">
        <f t="shared" si="33"/>
        <v>820</v>
      </c>
      <c r="AL42" s="20">
        <f t="shared" si="35"/>
        <v>823</v>
      </c>
      <c r="AM42" s="20">
        <f t="shared" si="36"/>
        <v>816</v>
      </c>
      <c r="AN42" s="20">
        <f t="shared" si="37"/>
        <v>816</v>
      </c>
      <c r="AO42" s="20">
        <f t="shared" si="38"/>
        <v>820</v>
      </c>
      <c r="AP42" s="10">
        <f t="shared" si="39"/>
        <v>812</v>
      </c>
      <c r="AQ42" s="20">
        <f t="shared" si="40"/>
        <v>827</v>
      </c>
      <c r="AR42" s="10">
        <f t="shared" si="41"/>
        <v>816</v>
      </c>
      <c r="AS42" s="10">
        <f t="shared" si="42"/>
        <v>786</v>
      </c>
      <c r="AT42" s="10">
        <f t="shared" si="43"/>
        <v>816</v>
      </c>
      <c r="AU42" s="10">
        <f t="shared" si="44"/>
        <v>820</v>
      </c>
      <c r="AV42" s="10">
        <f t="shared" si="45"/>
        <v>820</v>
      </c>
      <c r="AW42" s="10">
        <f t="shared" si="46"/>
        <v>809</v>
      </c>
      <c r="AX42" s="20">
        <f t="shared" si="47"/>
        <v>820</v>
      </c>
      <c r="AY42" s="10">
        <f t="shared" si="48"/>
        <v>831</v>
      </c>
      <c r="AZ42" s="10">
        <f t="shared" si="49"/>
        <v>779</v>
      </c>
      <c r="BA42" s="10">
        <f t="shared" si="50"/>
        <v>367</v>
      </c>
      <c r="BB42" s="10">
        <f t="shared" si="51"/>
        <v>338</v>
      </c>
      <c r="BC42" s="10">
        <f t="shared" si="52"/>
        <v>349</v>
      </c>
      <c r="BD42" s="10">
        <f t="shared" si="53"/>
        <v>304</v>
      </c>
      <c r="BE42" s="20">
        <f t="shared" si="54"/>
        <v>367</v>
      </c>
      <c r="BF42" s="10">
        <f t="shared" si="55"/>
        <v>349</v>
      </c>
      <c r="BG42" s="10">
        <f t="shared" si="56"/>
        <v>371</v>
      </c>
      <c r="BH42" s="10">
        <f t="shared" si="57"/>
        <v>356</v>
      </c>
      <c r="BI42" s="10">
        <f t="shared" si="58"/>
        <v>286</v>
      </c>
      <c r="BJ42" s="10">
        <f t="shared" si="59"/>
        <v>330</v>
      </c>
      <c r="BK42" s="10">
        <f t="shared" si="60"/>
        <v>367</v>
      </c>
      <c r="BL42" s="20">
        <f t="shared" si="61"/>
        <v>386</v>
      </c>
      <c r="BM42" s="10">
        <f t="shared" si="62"/>
        <v>326</v>
      </c>
      <c r="BN42" s="10">
        <f t="shared" si="63"/>
        <v>330</v>
      </c>
      <c r="BO42" s="10">
        <f t="shared" si="64"/>
        <v>0</v>
      </c>
      <c r="BP42" s="12">
        <f t="shared" si="34"/>
        <v>17857</v>
      </c>
    </row>
    <row r="43" spans="2:68">
      <c r="B43" s="11" t="s">
        <v>72</v>
      </c>
      <c r="C43" s="12">
        <v>827</v>
      </c>
      <c r="D43" s="12">
        <v>827</v>
      </c>
      <c r="E43" s="12">
        <v>823</v>
      </c>
      <c r="F43" s="12">
        <v>820</v>
      </c>
      <c r="G43" s="12">
        <v>823</v>
      </c>
      <c r="H43" s="12">
        <v>820</v>
      </c>
      <c r="I43" s="12">
        <v>827</v>
      </c>
      <c r="J43" s="12">
        <v>816</v>
      </c>
      <c r="K43" s="12">
        <v>820</v>
      </c>
      <c r="L43" s="12">
        <v>827</v>
      </c>
      <c r="M43" s="12">
        <v>820</v>
      </c>
      <c r="N43" s="12">
        <v>823</v>
      </c>
      <c r="O43" s="12">
        <v>823</v>
      </c>
      <c r="P43" s="12">
        <v>823</v>
      </c>
      <c r="Q43" s="12">
        <v>827</v>
      </c>
      <c r="R43" s="12">
        <v>753</v>
      </c>
      <c r="S43" s="12">
        <v>315</v>
      </c>
      <c r="T43" s="12">
        <v>334</v>
      </c>
      <c r="U43" s="12">
        <v>356</v>
      </c>
      <c r="V43" s="12">
        <v>389</v>
      </c>
      <c r="W43" s="12">
        <v>312</v>
      </c>
      <c r="X43" s="12">
        <v>375</v>
      </c>
      <c r="Y43" s="12">
        <v>397</v>
      </c>
      <c r="Z43" s="12">
        <v>371</v>
      </c>
      <c r="AA43" s="12">
        <v>341</v>
      </c>
      <c r="AB43" s="12">
        <v>334</v>
      </c>
      <c r="AC43" s="12">
        <v>345</v>
      </c>
      <c r="AD43" s="12">
        <v>356</v>
      </c>
      <c r="AE43" s="12">
        <v>378</v>
      </c>
      <c r="AF43" s="12">
        <v>356</v>
      </c>
      <c r="AG43" s="12"/>
      <c r="AH43" s="12">
        <f t="shared" si="31"/>
        <v>18058</v>
      </c>
      <c r="AJ43" s="9" t="str">
        <f t="shared" si="32"/>
        <v>17:00-17:30</v>
      </c>
      <c r="AK43" s="20">
        <f t="shared" si="33"/>
        <v>827</v>
      </c>
      <c r="AL43" s="20">
        <f t="shared" si="35"/>
        <v>827</v>
      </c>
      <c r="AM43" s="20">
        <f t="shared" si="36"/>
        <v>823</v>
      </c>
      <c r="AN43" s="20">
        <f t="shared" si="37"/>
        <v>820</v>
      </c>
      <c r="AO43" s="20">
        <f t="shared" si="38"/>
        <v>823</v>
      </c>
      <c r="AP43" s="10">
        <f t="shared" si="39"/>
        <v>820</v>
      </c>
      <c r="AQ43" s="20">
        <f t="shared" si="40"/>
        <v>827</v>
      </c>
      <c r="AR43" s="10">
        <f t="shared" si="41"/>
        <v>816</v>
      </c>
      <c r="AS43" s="10">
        <f t="shared" si="42"/>
        <v>820</v>
      </c>
      <c r="AT43" s="10">
        <f t="shared" si="43"/>
        <v>827</v>
      </c>
      <c r="AU43" s="10">
        <f t="shared" si="44"/>
        <v>820</v>
      </c>
      <c r="AV43" s="10">
        <f t="shared" si="45"/>
        <v>823</v>
      </c>
      <c r="AW43" s="10">
        <f t="shared" si="46"/>
        <v>823</v>
      </c>
      <c r="AX43" s="20">
        <f t="shared" si="47"/>
        <v>823</v>
      </c>
      <c r="AY43" s="10">
        <f t="shared" si="48"/>
        <v>827</v>
      </c>
      <c r="AZ43" s="10">
        <f t="shared" si="49"/>
        <v>753</v>
      </c>
      <c r="BA43" s="10">
        <f t="shared" si="50"/>
        <v>315</v>
      </c>
      <c r="BB43" s="10">
        <f t="shared" si="51"/>
        <v>334</v>
      </c>
      <c r="BC43" s="10">
        <f t="shared" si="52"/>
        <v>356</v>
      </c>
      <c r="BD43" s="10">
        <f t="shared" si="53"/>
        <v>389</v>
      </c>
      <c r="BE43" s="20">
        <f t="shared" si="54"/>
        <v>312</v>
      </c>
      <c r="BF43" s="10">
        <f t="shared" si="55"/>
        <v>375</v>
      </c>
      <c r="BG43" s="10">
        <f t="shared" si="56"/>
        <v>397</v>
      </c>
      <c r="BH43" s="10">
        <f t="shared" si="57"/>
        <v>371</v>
      </c>
      <c r="BI43" s="10">
        <f t="shared" si="58"/>
        <v>341</v>
      </c>
      <c r="BJ43" s="10">
        <f t="shared" si="59"/>
        <v>334</v>
      </c>
      <c r="BK43" s="10">
        <f t="shared" si="60"/>
        <v>345</v>
      </c>
      <c r="BL43" s="20">
        <f t="shared" si="61"/>
        <v>356</v>
      </c>
      <c r="BM43" s="10">
        <f t="shared" si="62"/>
        <v>378</v>
      </c>
      <c r="BN43" s="10">
        <f t="shared" si="63"/>
        <v>356</v>
      </c>
      <c r="BO43" s="10">
        <f t="shared" si="64"/>
        <v>0</v>
      </c>
      <c r="BP43" s="12">
        <f t="shared" si="34"/>
        <v>18058</v>
      </c>
    </row>
    <row r="44" spans="2:68">
      <c r="B44" s="11" t="s">
        <v>73</v>
      </c>
      <c r="C44" s="12">
        <v>827</v>
      </c>
      <c r="D44" s="12">
        <v>827</v>
      </c>
      <c r="E44" s="12">
        <v>823</v>
      </c>
      <c r="F44" s="12">
        <v>827</v>
      </c>
      <c r="G44" s="12">
        <v>823</v>
      </c>
      <c r="H44" s="12">
        <v>827</v>
      </c>
      <c r="I44" s="12">
        <v>816</v>
      </c>
      <c r="J44" s="12">
        <v>794</v>
      </c>
      <c r="K44" s="12">
        <v>827</v>
      </c>
      <c r="L44" s="12">
        <v>831</v>
      </c>
      <c r="M44" s="12">
        <v>823</v>
      </c>
      <c r="N44" s="12">
        <v>816</v>
      </c>
      <c r="O44" s="12">
        <v>820</v>
      </c>
      <c r="P44" s="12">
        <v>827</v>
      </c>
      <c r="Q44" s="12">
        <v>835</v>
      </c>
      <c r="R44" s="12">
        <v>720</v>
      </c>
      <c r="S44" s="12">
        <v>338</v>
      </c>
      <c r="T44" s="12">
        <v>304</v>
      </c>
      <c r="U44" s="12">
        <v>352</v>
      </c>
      <c r="V44" s="12">
        <v>382</v>
      </c>
      <c r="W44" s="12">
        <v>393</v>
      </c>
      <c r="X44" s="12">
        <v>345</v>
      </c>
      <c r="Y44" s="12">
        <v>427</v>
      </c>
      <c r="Z44" s="12">
        <v>375</v>
      </c>
      <c r="AA44" s="12">
        <v>297</v>
      </c>
      <c r="AB44" s="12">
        <v>349</v>
      </c>
      <c r="AC44" s="12">
        <v>315</v>
      </c>
      <c r="AD44" s="12">
        <v>389</v>
      </c>
      <c r="AE44" s="12">
        <v>401</v>
      </c>
      <c r="AF44" s="12">
        <v>371</v>
      </c>
      <c r="AG44" s="12"/>
      <c r="AH44" s="12">
        <f t="shared" si="31"/>
        <v>18101</v>
      </c>
      <c r="AJ44" s="9" t="str">
        <f t="shared" si="32"/>
        <v>17:30-18:00</v>
      </c>
      <c r="AK44" s="20">
        <f t="shared" si="33"/>
        <v>827</v>
      </c>
      <c r="AL44" s="20">
        <f t="shared" si="35"/>
        <v>827</v>
      </c>
      <c r="AM44" s="20">
        <f t="shared" si="36"/>
        <v>823</v>
      </c>
      <c r="AN44" s="20">
        <f t="shared" si="37"/>
        <v>827</v>
      </c>
      <c r="AO44" s="20">
        <f t="shared" si="38"/>
        <v>823</v>
      </c>
      <c r="AP44" s="10">
        <f t="shared" si="39"/>
        <v>827</v>
      </c>
      <c r="AQ44" s="20">
        <f t="shared" si="40"/>
        <v>816</v>
      </c>
      <c r="AR44" s="10">
        <f t="shared" si="41"/>
        <v>794</v>
      </c>
      <c r="AS44" s="10">
        <f t="shared" si="42"/>
        <v>827</v>
      </c>
      <c r="AT44" s="10">
        <f t="shared" si="43"/>
        <v>831</v>
      </c>
      <c r="AU44" s="10">
        <f t="shared" si="44"/>
        <v>823</v>
      </c>
      <c r="AV44" s="10">
        <f t="shared" si="45"/>
        <v>816</v>
      </c>
      <c r="AW44" s="10">
        <f t="shared" si="46"/>
        <v>820</v>
      </c>
      <c r="AX44" s="20">
        <f t="shared" si="47"/>
        <v>827</v>
      </c>
      <c r="AY44" s="10">
        <f t="shared" si="48"/>
        <v>835</v>
      </c>
      <c r="AZ44" s="10">
        <f t="shared" si="49"/>
        <v>720</v>
      </c>
      <c r="BA44" s="10">
        <f t="shared" si="50"/>
        <v>338</v>
      </c>
      <c r="BB44" s="10">
        <f t="shared" si="51"/>
        <v>304</v>
      </c>
      <c r="BC44" s="10">
        <f t="shared" si="52"/>
        <v>352</v>
      </c>
      <c r="BD44" s="10">
        <f t="shared" si="53"/>
        <v>382</v>
      </c>
      <c r="BE44" s="20">
        <f t="shared" si="54"/>
        <v>393</v>
      </c>
      <c r="BF44" s="10">
        <f t="shared" si="55"/>
        <v>345</v>
      </c>
      <c r="BG44" s="10">
        <f t="shared" si="56"/>
        <v>427</v>
      </c>
      <c r="BH44" s="10">
        <f t="shared" si="57"/>
        <v>375</v>
      </c>
      <c r="BI44" s="10">
        <f t="shared" si="58"/>
        <v>297</v>
      </c>
      <c r="BJ44" s="10">
        <f t="shared" si="59"/>
        <v>349</v>
      </c>
      <c r="BK44" s="10">
        <f t="shared" si="60"/>
        <v>315</v>
      </c>
      <c r="BL44" s="20">
        <f t="shared" si="61"/>
        <v>389</v>
      </c>
      <c r="BM44" s="10">
        <f t="shared" si="62"/>
        <v>401</v>
      </c>
      <c r="BN44" s="10">
        <f t="shared" si="63"/>
        <v>371</v>
      </c>
      <c r="BO44" s="10">
        <f t="shared" si="64"/>
        <v>0</v>
      </c>
      <c r="BP44" s="12">
        <f t="shared" si="34"/>
        <v>18101</v>
      </c>
    </row>
    <row r="45" spans="2:68">
      <c r="B45" s="11" t="s">
        <v>74</v>
      </c>
      <c r="C45" s="12">
        <v>827</v>
      </c>
      <c r="D45" s="12">
        <v>831</v>
      </c>
      <c r="E45" s="12">
        <v>831</v>
      </c>
      <c r="F45" s="12">
        <v>827</v>
      </c>
      <c r="G45" s="12">
        <v>823</v>
      </c>
      <c r="H45" s="12">
        <v>827</v>
      </c>
      <c r="I45" s="12">
        <v>827</v>
      </c>
      <c r="J45" s="12">
        <v>786</v>
      </c>
      <c r="K45" s="12">
        <v>820</v>
      </c>
      <c r="L45" s="12">
        <v>827</v>
      </c>
      <c r="M45" s="12">
        <v>831</v>
      </c>
      <c r="N45" s="12">
        <v>827</v>
      </c>
      <c r="O45" s="12">
        <v>823</v>
      </c>
      <c r="P45" s="12">
        <v>827</v>
      </c>
      <c r="Q45" s="12">
        <v>831</v>
      </c>
      <c r="R45" s="12">
        <v>657</v>
      </c>
      <c r="S45" s="12">
        <v>338</v>
      </c>
      <c r="T45" s="12">
        <v>315</v>
      </c>
      <c r="U45" s="12">
        <v>356</v>
      </c>
      <c r="V45" s="12">
        <v>401</v>
      </c>
      <c r="W45" s="12">
        <v>375</v>
      </c>
      <c r="X45" s="12">
        <v>371</v>
      </c>
      <c r="Y45" s="12">
        <v>397</v>
      </c>
      <c r="Z45" s="12">
        <v>326</v>
      </c>
      <c r="AA45" s="12">
        <v>345</v>
      </c>
      <c r="AB45" s="12">
        <v>375</v>
      </c>
      <c r="AC45" s="12">
        <v>345</v>
      </c>
      <c r="AD45" s="12">
        <v>386</v>
      </c>
      <c r="AE45" s="12">
        <v>386</v>
      </c>
      <c r="AF45" s="12">
        <v>334</v>
      </c>
      <c r="AG45" s="12"/>
      <c r="AH45" s="12">
        <f t="shared" si="31"/>
        <v>18072</v>
      </c>
      <c r="AJ45" s="9" t="str">
        <f t="shared" si="32"/>
        <v>18:00-18:30</v>
      </c>
      <c r="AK45" s="20">
        <f t="shared" si="33"/>
        <v>827</v>
      </c>
      <c r="AL45" s="20">
        <f t="shared" si="35"/>
        <v>831</v>
      </c>
      <c r="AM45" s="20">
        <f t="shared" si="36"/>
        <v>831</v>
      </c>
      <c r="AN45" s="20">
        <f t="shared" si="37"/>
        <v>827</v>
      </c>
      <c r="AO45" s="20">
        <f t="shared" si="38"/>
        <v>823</v>
      </c>
      <c r="AP45" s="10">
        <f t="shared" si="39"/>
        <v>827</v>
      </c>
      <c r="AQ45" s="20">
        <f t="shared" si="40"/>
        <v>827</v>
      </c>
      <c r="AR45" s="10">
        <f t="shared" si="41"/>
        <v>786</v>
      </c>
      <c r="AS45" s="10">
        <f t="shared" si="42"/>
        <v>820</v>
      </c>
      <c r="AT45" s="10">
        <f t="shared" si="43"/>
        <v>827</v>
      </c>
      <c r="AU45" s="10">
        <f t="shared" si="44"/>
        <v>831</v>
      </c>
      <c r="AV45" s="10">
        <f t="shared" si="45"/>
        <v>827</v>
      </c>
      <c r="AW45" s="10">
        <f t="shared" si="46"/>
        <v>823</v>
      </c>
      <c r="AX45" s="20">
        <f t="shared" si="47"/>
        <v>827</v>
      </c>
      <c r="AY45" s="10">
        <f t="shared" si="48"/>
        <v>831</v>
      </c>
      <c r="AZ45" s="10">
        <f t="shared" si="49"/>
        <v>657</v>
      </c>
      <c r="BA45" s="10">
        <f t="shared" si="50"/>
        <v>338</v>
      </c>
      <c r="BB45" s="10">
        <f t="shared" si="51"/>
        <v>315</v>
      </c>
      <c r="BC45" s="10">
        <f t="shared" si="52"/>
        <v>356</v>
      </c>
      <c r="BD45" s="10">
        <f t="shared" si="53"/>
        <v>401</v>
      </c>
      <c r="BE45" s="20">
        <f t="shared" si="54"/>
        <v>375</v>
      </c>
      <c r="BF45" s="10">
        <f t="shared" si="55"/>
        <v>371</v>
      </c>
      <c r="BG45" s="10">
        <f t="shared" si="56"/>
        <v>397</v>
      </c>
      <c r="BH45" s="10">
        <f t="shared" si="57"/>
        <v>326</v>
      </c>
      <c r="BI45" s="10">
        <f t="shared" si="58"/>
        <v>345</v>
      </c>
      <c r="BJ45" s="10">
        <f t="shared" si="59"/>
        <v>375</v>
      </c>
      <c r="BK45" s="10">
        <f t="shared" si="60"/>
        <v>345</v>
      </c>
      <c r="BL45" s="20">
        <f t="shared" si="61"/>
        <v>386</v>
      </c>
      <c r="BM45" s="10">
        <f t="shared" si="62"/>
        <v>386</v>
      </c>
      <c r="BN45" s="10">
        <f t="shared" si="63"/>
        <v>334</v>
      </c>
      <c r="BO45" s="10">
        <f t="shared" si="64"/>
        <v>0</v>
      </c>
      <c r="BP45" s="12">
        <f t="shared" si="34"/>
        <v>18072</v>
      </c>
    </row>
    <row r="46" spans="2:68">
      <c r="B46" s="11" t="s">
        <v>75</v>
      </c>
      <c r="C46" s="12">
        <v>823</v>
      </c>
      <c r="D46" s="12">
        <v>827</v>
      </c>
      <c r="E46" s="12">
        <v>831</v>
      </c>
      <c r="F46" s="12">
        <v>823</v>
      </c>
      <c r="G46" s="12">
        <v>820</v>
      </c>
      <c r="H46" s="12">
        <v>823</v>
      </c>
      <c r="I46" s="12">
        <v>827</v>
      </c>
      <c r="J46" s="12">
        <v>809</v>
      </c>
      <c r="K46" s="12">
        <v>827</v>
      </c>
      <c r="L46" s="12">
        <v>827</v>
      </c>
      <c r="M46" s="12">
        <v>827</v>
      </c>
      <c r="N46" s="12">
        <v>823</v>
      </c>
      <c r="O46" s="12">
        <v>823</v>
      </c>
      <c r="P46" s="12">
        <v>823</v>
      </c>
      <c r="Q46" s="12">
        <v>835</v>
      </c>
      <c r="R46" s="12">
        <v>757</v>
      </c>
      <c r="S46" s="12">
        <v>300</v>
      </c>
      <c r="T46" s="12">
        <v>356</v>
      </c>
      <c r="U46" s="12">
        <v>334</v>
      </c>
      <c r="V46" s="12">
        <v>341</v>
      </c>
      <c r="W46" s="12">
        <v>352</v>
      </c>
      <c r="X46" s="12">
        <v>367</v>
      </c>
      <c r="Y46" s="12">
        <v>378</v>
      </c>
      <c r="Z46" s="12">
        <v>341</v>
      </c>
      <c r="AA46" s="12">
        <v>326</v>
      </c>
      <c r="AB46" s="12">
        <v>341</v>
      </c>
      <c r="AC46" s="12">
        <v>312</v>
      </c>
      <c r="AD46" s="12">
        <v>341</v>
      </c>
      <c r="AE46" s="12">
        <v>378</v>
      </c>
      <c r="AF46" s="12">
        <v>371</v>
      </c>
      <c r="AG46" s="12"/>
      <c r="AH46" s="12">
        <f t="shared" si="31"/>
        <v>17963</v>
      </c>
      <c r="AJ46" s="9" t="str">
        <f t="shared" si="32"/>
        <v>18:30-19:00</v>
      </c>
      <c r="AK46" s="20">
        <f t="shared" si="33"/>
        <v>823</v>
      </c>
      <c r="AL46" s="20">
        <f t="shared" si="35"/>
        <v>827</v>
      </c>
      <c r="AM46" s="20">
        <f t="shared" si="36"/>
        <v>831</v>
      </c>
      <c r="AN46" s="20">
        <f t="shared" si="37"/>
        <v>823</v>
      </c>
      <c r="AO46" s="20">
        <f t="shared" si="38"/>
        <v>820</v>
      </c>
      <c r="AP46" s="10">
        <f t="shared" si="39"/>
        <v>823</v>
      </c>
      <c r="AQ46" s="20">
        <f t="shared" si="40"/>
        <v>827</v>
      </c>
      <c r="AR46" s="10">
        <f t="shared" si="41"/>
        <v>809</v>
      </c>
      <c r="AS46" s="10">
        <f t="shared" si="42"/>
        <v>827</v>
      </c>
      <c r="AT46" s="10">
        <f t="shared" si="43"/>
        <v>827</v>
      </c>
      <c r="AU46" s="10">
        <f t="shared" si="44"/>
        <v>827</v>
      </c>
      <c r="AV46" s="10">
        <f t="shared" si="45"/>
        <v>823</v>
      </c>
      <c r="AW46" s="10">
        <f t="shared" si="46"/>
        <v>823</v>
      </c>
      <c r="AX46" s="20">
        <f t="shared" si="47"/>
        <v>823</v>
      </c>
      <c r="AY46" s="10">
        <f t="shared" si="48"/>
        <v>835</v>
      </c>
      <c r="AZ46" s="10">
        <f t="shared" si="49"/>
        <v>757</v>
      </c>
      <c r="BA46" s="10">
        <f t="shared" si="50"/>
        <v>300</v>
      </c>
      <c r="BB46" s="10">
        <f t="shared" si="51"/>
        <v>356</v>
      </c>
      <c r="BC46" s="10">
        <f t="shared" si="52"/>
        <v>334</v>
      </c>
      <c r="BD46" s="10">
        <f t="shared" si="53"/>
        <v>341</v>
      </c>
      <c r="BE46" s="20">
        <f t="shared" si="54"/>
        <v>352</v>
      </c>
      <c r="BF46" s="10">
        <f t="shared" si="55"/>
        <v>367</v>
      </c>
      <c r="BG46" s="10">
        <f t="shared" si="56"/>
        <v>378</v>
      </c>
      <c r="BH46" s="10">
        <f t="shared" si="57"/>
        <v>341</v>
      </c>
      <c r="BI46" s="10">
        <f t="shared" si="58"/>
        <v>326</v>
      </c>
      <c r="BJ46" s="10">
        <f t="shared" si="59"/>
        <v>341</v>
      </c>
      <c r="BK46" s="10">
        <f t="shared" si="60"/>
        <v>312</v>
      </c>
      <c r="BL46" s="20">
        <f t="shared" si="61"/>
        <v>341</v>
      </c>
      <c r="BM46" s="10">
        <f t="shared" si="62"/>
        <v>378</v>
      </c>
      <c r="BN46" s="10">
        <f t="shared" si="63"/>
        <v>371</v>
      </c>
      <c r="BO46" s="10">
        <f t="shared" si="64"/>
        <v>0</v>
      </c>
      <c r="BP46" s="12">
        <f t="shared" si="34"/>
        <v>17963</v>
      </c>
    </row>
    <row r="47" spans="2:68">
      <c r="B47" s="11" t="s">
        <v>76</v>
      </c>
      <c r="C47" s="12">
        <v>823</v>
      </c>
      <c r="D47" s="12">
        <v>827</v>
      </c>
      <c r="E47" s="12">
        <v>831</v>
      </c>
      <c r="F47" s="12">
        <v>820</v>
      </c>
      <c r="G47" s="12">
        <v>820</v>
      </c>
      <c r="H47" s="12">
        <v>827</v>
      </c>
      <c r="I47" s="12">
        <v>831</v>
      </c>
      <c r="J47" s="12">
        <v>831</v>
      </c>
      <c r="K47" s="12">
        <v>838</v>
      </c>
      <c r="L47" s="12">
        <v>831</v>
      </c>
      <c r="M47" s="12">
        <v>827</v>
      </c>
      <c r="N47" s="12">
        <v>827</v>
      </c>
      <c r="O47" s="12">
        <v>827</v>
      </c>
      <c r="P47" s="12">
        <v>835</v>
      </c>
      <c r="Q47" s="12">
        <v>827</v>
      </c>
      <c r="R47" s="12">
        <v>831</v>
      </c>
      <c r="S47" s="12">
        <v>312</v>
      </c>
      <c r="T47" s="12">
        <v>338</v>
      </c>
      <c r="U47" s="12">
        <v>345</v>
      </c>
      <c r="V47" s="12">
        <v>371</v>
      </c>
      <c r="W47" s="12">
        <v>367</v>
      </c>
      <c r="X47" s="12">
        <v>349</v>
      </c>
      <c r="Y47" s="12">
        <v>382</v>
      </c>
      <c r="Z47" s="12">
        <v>382</v>
      </c>
      <c r="AA47" s="12">
        <v>330</v>
      </c>
      <c r="AB47" s="12">
        <v>364</v>
      </c>
      <c r="AC47" s="12">
        <v>338</v>
      </c>
      <c r="AD47" s="12">
        <v>293</v>
      </c>
      <c r="AE47" s="12">
        <v>389</v>
      </c>
      <c r="AF47" s="12">
        <v>297</v>
      </c>
      <c r="AG47" s="12"/>
      <c r="AH47" s="12">
        <f t="shared" si="31"/>
        <v>18110</v>
      </c>
      <c r="AJ47" s="9" t="str">
        <f t="shared" si="32"/>
        <v>19:00-19:30</v>
      </c>
      <c r="AK47" s="20">
        <f t="shared" si="33"/>
        <v>823</v>
      </c>
      <c r="AL47" s="20">
        <f t="shared" si="35"/>
        <v>827</v>
      </c>
      <c r="AM47" s="20">
        <f t="shared" si="36"/>
        <v>831</v>
      </c>
      <c r="AN47" s="20">
        <f t="shared" si="37"/>
        <v>820</v>
      </c>
      <c r="AO47" s="20">
        <f t="shared" si="38"/>
        <v>820</v>
      </c>
      <c r="AP47" s="10">
        <f t="shared" si="39"/>
        <v>827</v>
      </c>
      <c r="AQ47" s="20">
        <f t="shared" si="40"/>
        <v>831</v>
      </c>
      <c r="AR47" s="10">
        <f t="shared" si="41"/>
        <v>831</v>
      </c>
      <c r="AS47" s="10">
        <f t="shared" si="42"/>
        <v>838</v>
      </c>
      <c r="AT47" s="10">
        <f t="shared" si="43"/>
        <v>831</v>
      </c>
      <c r="AU47" s="10">
        <f t="shared" si="44"/>
        <v>827</v>
      </c>
      <c r="AV47" s="10">
        <f t="shared" si="45"/>
        <v>827</v>
      </c>
      <c r="AW47" s="10">
        <f t="shared" si="46"/>
        <v>827</v>
      </c>
      <c r="AX47" s="20">
        <f t="shared" si="47"/>
        <v>835</v>
      </c>
      <c r="AY47" s="10">
        <f t="shared" si="48"/>
        <v>827</v>
      </c>
      <c r="AZ47" s="10">
        <f t="shared" si="49"/>
        <v>831</v>
      </c>
      <c r="BA47" s="10">
        <f t="shared" si="50"/>
        <v>312</v>
      </c>
      <c r="BB47" s="10">
        <f t="shared" si="51"/>
        <v>338</v>
      </c>
      <c r="BC47" s="10">
        <f t="shared" si="52"/>
        <v>345</v>
      </c>
      <c r="BD47" s="10">
        <f t="shared" si="53"/>
        <v>371</v>
      </c>
      <c r="BE47" s="20">
        <f t="shared" si="54"/>
        <v>367</v>
      </c>
      <c r="BF47" s="10">
        <f t="shared" si="55"/>
        <v>349</v>
      </c>
      <c r="BG47" s="10">
        <f t="shared" si="56"/>
        <v>382</v>
      </c>
      <c r="BH47" s="10">
        <f t="shared" si="57"/>
        <v>382</v>
      </c>
      <c r="BI47" s="10">
        <f t="shared" si="58"/>
        <v>330</v>
      </c>
      <c r="BJ47" s="10">
        <f t="shared" si="59"/>
        <v>364</v>
      </c>
      <c r="BK47" s="10">
        <f t="shared" si="60"/>
        <v>338</v>
      </c>
      <c r="BL47" s="20">
        <f t="shared" si="61"/>
        <v>293</v>
      </c>
      <c r="BM47" s="10">
        <f t="shared" si="62"/>
        <v>389</v>
      </c>
      <c r="BN47" s="10">
        <f t="shared" si="63"/>
        <v>297</v>
      </c>
      <c r="BO47" s="10">
        <f t="shared" si="64"/>
        <v>0</v>
      </c>
      <c r="BP47" s="12">
        <f t="shared" si="34"/>
        <v>18110</v>
      </c>
    </row>
    <row r="48" spans="2:68">
      <c r="B48" s="11" t="s">
        <v>77</v>
      </c>
      <c r="C48" s="12">
        <v>827</v>
      </c>
      <c r="D48" s="12">
        <v>812</v>
      </c>
      <c r="E48" s="12">
        <v>827</v>
      </c>
      <c r="F48" s="12">
        <v>820</v>
      </c>
      <c r="G48" s="12">
        <v>820</v>
      </c>
      <c r="H48" s="12">
        <v>823</v>
      </c>
      <c r="I48" s="12">
        <v>831</v>
      </c>
      <c r="J48" s="12">
        <v>838</v>
      </c>
      <c r="K48" s="12">
        <v>835</v>
      </c>
      <c r="L48" s="12">
        <v>827</v>
      </c>
      <c r="M48" s="12">
        <v>827</v>
      </c>
      <c r="N48" s="12">
        <v>823</v>
      </c>
      <c r="O48" s="12">
        <v>827</v>
      </c>
      <c r="P48" s="12">
        <v>838</v>
      </c>
      <c r="Q48" s="12">
        <v>835</v>
      </c>
      <c r="R48" s="12">
        <v>831</v>
      </c>
      <c r="S48" s="12">
        <v>308</v>
      </c>
      <c r="T48" s="12">
        <v>338</v>
      </c>
      <c r="U48" s="12">
        <v>360</v>
      </c>
      <c r="V48" s="12">
        <v>356</v>
      </c>
      <c r="W48" s="12">
        <v>375</v>
      </c>
      <c r="X48" s="12">
        <v>408</v>
      </c>
      <c r="Y48" s="12">
        <v>352</v>
      </c>
      <c r="Z48" s="12">
        <v>389</v>
      </c>
      <c r="AA48" s="12">
        <v>315</v>
      </c>
      <c r="AB48" s="12">
        <v>371</v>
      </c>
      <c r="AC48" s="12">
        <v>326</v>
      </c>
      <c r="AD48" s="12">
        <v>352</v>
      </c>
      <c r="AE48" s="12">
        <v>367</v>
      </c>
      <c r="AF48" s="12">
        <v>364</v>
      </c>
      <c r="AG48" s="12"/>
      <c r="AH48" s="12">
        <f t="shared" si="31"/>
        <v>18222</v>
      </c>
      <c r="AJ48" s="9" t="str">
        <f t="shared" si="32"/>
        <v>19:30-20:00</v>
      </c>
      <c r="AK48" s="20">
        <f t="shared" si="33"/>
        <v>827</v>
      </c>
      <c r="AL48" s="20">
        <f t="shared" si="35"/>
        <v>812</v>
      </c>
      <c r="AM48" s="20">
        <f t="shared" si="36"/>
        <v>827</v>
      </c>
      <c r="AN48" s="20">
        <f t="shared" si="37"/>
        <v>820</v>
      </c>
      <c r="AO48" s="20">
        <f t="shared" si="38"/>
        <v>820</v>
      </c>
      <c r="AP48" s="10">
        <f t="shared" si="39"/>
        <v>823</v>
      </c>
      <c r="AQ48" s="20">
        <f t="shared" si="40"/>
        <v>831</v>
      </c>
      <c r="AR48" s="10">
        <f t="shared" si="41"/>
        <v>838</v>
      </c>
      <c r="AS48" s="10">
        <f t="shared" si="42"/>
        <v>835</v>
      </c>
      <c r="AT48" s="10">
        <f t="shared" si="43"/>
        <v>827</v>
      </c>
      <c r="AU48" s="10">
        <f t="shared" si="44"/>
        <v>827</v>
      </c>
      <c r="AV48" s="10">
        <f t="shared" si="45"/>
        <v>823</v>
      </c>
      <c r="AW48" s="10">
        <f t="shared" si="46"/>
        <v>827</v>
      </c>
      <c r="AX48" s="20">
        <f t="shared" si="47"/>
        <v>838</v>
      </c>
      <c r="AY48" s="10">
        <f t="shared" si="48"/>
        <v>835</v>
      </c>
      <c r="AZ48" s="10">
        <f t="shared" si="49"/>
        <v>831</v>
      </c>
      <c r="BA48" s="10">
        <f t="shared" si="50"/>
        <v>308</v>
      </c>
      <c r="BB48" s="10">
        <f t="shared" si="51"/>
        <v>338</v>
      </c>
      <c r="BC48" s="10">
        <f t="shared" si="52"/>
        <v>360</v>
      </c>
      <c r="BD48" s="10">
        <f t="shared" si="53"/>
        <v>356</v>
      </c>
      <c r="BE48" s="20">
        <f t="shared" si="54"/>
        <v>375</v>
      </c>
      <c r="BF48" s="10">
        <f t="shared" si="55"/>
        <v>408</v>
      </c>
      <c r="BG48" s="10">
        <f t="shared" si="56"/>
        <v>352</v>
      </c>
      <c r="BH48" s="10">
        <f t="shared" si="57"/>
        <v>389</v>
      </c>
      <c r="BI48" s="10">
        <f t="shared" si="58"/>
        <v>315</v>
      </c>
      <c r="BJ48" s="10">
        <f t="shared" si="59"/>
        <v>371</v>
      </c>
      <c r="BK48" s="10">
        <f t="shared" si="60"/>
        <v>326</v>
      </c>
      <c r="BL48" s="20">
        <f t="shared" si="61"/>
        <v>352</v>
      </c>
      <c r="BM48" s="10">
        <f t="shared" si="62"/>
        <v>367</v>
      </c>
      <c r="BN48" s="10">
        <f t="shared" si="63"/>
        <v>364</v>
      </c>
      <c r="BO48" s="10">
        <f t="shared" si="64"/>
        <v>0</v>
      </c>
      <c r="BP48" s="12">
        <f t="shared" si="34"/>
        <v>18222</v>
      </c>
    </row>
    <row r="49" spans="2:70">
      <c r="B49" s="11" t="s">
        <v>78</v>
      </c>
      <c r="C49" s="12">
        <v>827</v>
      </c>
      <c r="D49" s="12">
        <v>786</v>
      </c>
      <c r="E49" s="12">
        <v>835</v>
      </c>
      <c r="F49" s="12">
        <v>823</v>
      </c>
      <c r="G49" s="12">
        <v>827</v>
      </c>
      <c r="H49" s="12">
        <v>823</v>
      </c>
      <c r="I49" s="12">
        <v>835</v>
      </c>
      <c r="J49" s="12">
        <v>835</v>
      </c>
      <c r="K49" s="12">
        <v>831</v>
      </c>
      <c r="L49" s="12">
        <v>831</v>
      </c>
      <c r="M49" s="12">
        <v>835</v>
      </c>
      <c r="N49" s="12">
        <v>827</v>
      </c>
      <c r="O49" s="12">
        <v>823</v>
      </c>
      <c r="P49" s="12">
        <v>835</v>
      </c>
      <c r="Q49" s="12">
        <v>812</v>
      </c>
      <c r="R49" s="12">
        <v>823</v>
      </c>
      <c r="S49" s="12">
        <v>319</v>
      </c>
      <c r="T49" s="12">
        <v>323</v>
      </c>
      <c r="U49" s="12">
        <v>349</v>
      </c>
      <c r="V49" s="12">
        <v>382</v>
      </c>
      <c r="W49" s="12">
        <v>378</v>
      </c>
      <c r="X49" s="12">
        <v>386</v>
      </c>
      <c r="Y49" s="12">
        <v>408</v>
      </c>
      <c r="Z49" s="12">
        <v>378</v>
      </c>
      <c r="AA49" s="12">
        <v>349</v>
      </c>
      <c r="AB49" s="12">
        <v>349</v>
      </c>
      <c r="AC49" s="12">
        <v>334</v>
      </c>
      <c r="AD49" s="12">
        <v>382</v>
      </c>
      <c r="AE49" s="12">
        <v>338</v>
      </c>
      <c r="AF49" s="12">
        <v>338</v>
      </c>
      <c r="AG49" s="12"/>
      <c r="AH49" s="12">
        <f t="shared" si="31"/>
        <v>18221</v>
      </c>
      <c r="AJ49" s="9" t="str">
        <f t="shared" si="32"/>
        <v>20:00-20:30</v>
      </c>
      <c r="AK49" s="20">
        <f t="shared" si="33"/>
        <v>827</v>
      </c>
      <c r="AL49" s="20">
        <f t="shared" si="35"/>
        <v>786</v>
      </c>
      <c r="AM49" s="20">
        <f t="shared" si="36"/>
        <v>835</v>
      </c>
      <c r="AN49" s="20">
        <f t="shared" si="37"/>
        <v>823</v>
      </c>
      <c r="AO49" s="20">
        <f t="shared" si="38"/>
        <v>827</v>
      </c>
      <c r="AP49" s="10">
        <f t="shared" si="39"/>
        <v>823</v>
      </c>
      <c r="AQ49" s="20">
        <f t="shared" si="40"/>
        <v>835</v>
      </c>
      <c r="AR49" s="10">
        <f t="shared" si="41"/>
        <v>835</v>
      </c>
      <c r="AS49" s="10">
        <f t="shared" si="42"/>
        <v>831</v>
      </c>
      <c r="AT49" s="10">
        <f t="shared" si="43"/>
        <v>831</v>
      </c>
      <c r="AU49" s="10">
        <f t="shared" si="44"/>
        <v>835</v>
      </c>
      <c r="AV49" s="10">
        <f t="shared" si="45"/>
        <v>827</v>
      </c>
      <c r="AW49" s="10">
        <f t="shared" si="46"/>
        <v>823</v>
      </c>
      <c r="AX49" s="20">
        <f t="shared" si="47"/>
        <v>835</v>
      </c>
      <c r="AY49" s="10">
        <f t="shared" si="48"/>
        <v>812</v>
      </c>
      <c r="AZ49" s="10">
        <f t="shared" si="49"/>
        <v>823</v>
      </c>
      <c r="BA49" s="10">
        <f t="shared" si="50"/>
        <v>319</v>
      </c>
      <c r="BB49" s="10">
        <f t="shared" si="51"/>
        <v>323</v>
      </c>
      <c r="BC49" s="10">
        <f t="shared" si="52"/>
        <v>349</v>
      </c>
      <c r="BD49" s="10">
        <f t="shared" si="53"/>
        <v>382</v>
      </c>
      <c r="BE49" s="20">
        <f t="shared" si="54"/>
        <v>378</v>
      </c>
      <c r="BF49" s="10">
        <f t="shared" si="55"/>
        <v>386</v>
      </c>
      <c r="BG49" s="10">
        <f t="shared" si="56"/>
        <v>408</v>
      </c>
      <c r="BH49" s="10">
        <f t="shared" si="57"/>
        <v>378</v>
      </c>
      <c r="BI49" s="10">
        <f t="shared" si="58"/>
        <v>349</v>
      </c>
      <c r="BJ49" s="10">
        <f t="shared" si="59"/>
        <v>349</v>
      </c>
      <c r="BK49" s="10">
        <f t="shared" si="60"/>
        <v>334</v>
      </c>
      <c r="BL49" s="20">
        <f t="shared" si="61"/>
        <v>382</v>
      </c>
      <c r="BM49" s="10">
        <f t="shared" si="62"/>
        <v>338</v>
      </c>
      <c r="BN49" s="10">
        <f t="shared" si="63"/>
        <v>338</v>
      </c>
      <c r="BO49" s="10">
        <f t="shared" si="64"/>
        <v>0</v>
      </c>
      <c r="BP49" s="12">
        <f t="shared" si="34"/>
        <v>18221</v>
      </c>
    </row>
    <row r="50" spans="2:70">
      <c r="B50" s="11" t="s">
        <v>79</v>
      </c>
      <c r="C50" s="12">
        <v>816</v>
      </c>
      <c r="D50" s="12">
        <v>731</v>
      </c>
      <c r="E50" s="12">
        <v>831</v>
      </c>
      <c r="F50" s="12">
        <v>823</v>
      </c>
      <c r="G50" s="12">
        <v>831</v>
      </c>
      <c r="H50" s="12">
        <v>827</v>
      </c>
      <c r="I50" s="12">
        <v>831</v>
      </c>
      <c r="J50" s="12">
        <v>835</v>
      </c>
      <c r="K50" s="12">
        <v>831</v>
      </c>
      <c r="L50" s="12">
        <v>831</v>
      </c>
      <c r="M50" s="12">
        <v>831</v>
      </c>
      <c r="N50" s="12">
        <v>823</v>
      </c>
      <c r="O50" s="12">
        <v>831</v>
      </c>
      <c r="P50" s="12">
        <v>823</v>
      </c>
      <c r="Q50" s="12">
        <v>831</v>
      </c>
      <c r="R50" s="12">
        <v>827</v>
      </c>
      <c r="S50" s="12">
        <v>338</v>
      </c>
      <c r="T50" s="12">
        <v>345</v>
      </c>
      <c r="U50" s="12">
        <v>367</v>
      </c>
      <c r="V50" s="12">
        <v>360</v>
      </c>
      <c r="W50" s="12">
        <v>367</v>
      </c>
      <c r="X50" s="12">
        <v>371</v>
      </c>
      <c r="Y50" s="12">
        <v>375</v>
      </c>
      <c r="Z50" s="12">
        <v>356</v>
      </c>
      <c r="AA50" s="12">
        <v>330</v>
      </c>
      <c r="AB50" s="12">
        <v>356</v>
      </c>
      <c r="AC50" s="12">
        <v>334</v>
      </c>
      <c r="AD50" s="12">
        <v>323</v>
      </c>
      <c r="AE50" s="12">
        <v>267</v>
      </c>
      <c r="AF50" s="12">
        <v>397</v>
      </c>
      <c r="AG50" s="12"/>
      <c r="AH50" s="12">
        <f t="shared" si="31"/>
        <v>18039</v>
      </c>
      <c r="AJ50" s="9" t="str">
        <f t="shared" si="32"/>
        <v>20:30-21:00</v>
      </c>
      <c r="AK50" s="20">
        <f t="shared" si="33"/>
        <v>816</v>
      </c>
      <c r="AL50" s="20">
        <f t="shared" si="35"/>
        <v>731</v>
      </c>
      <c r="AM50" s="20">
        <f t="shared" si="36"/>
        <v>831</v>
      </c>
      <c r="AN50" s="20">
        <f t="shared" si="37"/>
        <v>823</v>
      </c>
      <c r="AO50" s="20">
        <f t="shared" si="38"/>
        <v>831</v>
      </c>
      <c r="AP50" s="10">
        <f t="shared" si="39"/>
        <v>827</v>
      </c>
      <c r="AQ50" s="20">
        <f t="shared" si="40"/>
        <v>831</v>
      </c>
      <c r="AR50" s="10">
        <f t="shared" si="41"/>
        <v>835</v>
      </c>
      <c r="AS50" s="10">
        <f t="shared" si="42"/>
        <v>831</v>
      </c>
      <c r="AT50" s="10">
        <f t="shared" si="43"/>
        <v>831</v>
      </c>
      <c r="AU50" s="10">
        <f t="shared" si="44"/>
        <v>831</v>
      </c>
      <c r="AV50" s="10">
        <f t="shared" si="45"/>
        <v>823</v>
      </c>
      <c r="AW50" s="10">
        <f t="shared" si="46"/>
        <v>831</v>
      </c>
      <c r="AX50" s="20">
        <f t="shared" si="47"/>
        <v>823</v>
      </c>
      <c r="AY50" s="10">
        <f t="shared" si="48"/>
        <v>831</v>
      </c>
      <c r="AZ50" s="10">
        <f t="shared" si="49"/>
        <v>827</v>
      </c>
      <c r="BA50" s="10">
        <f t="shared" si="50"/>
        <v>338</v>
      </c>
      <c r="BB50" s="10">
        <f t="shared" si="51"/>
        <v>345</v>
      </c>
      <c r="BC50" s="10">
        <f t="shared" si="52"/>
        <v>367</v>
      </c>
      <c r="BD50" s="10">
        <f t="shared" si="53"/>
        <v>360</v>
      </c>
      <c r="BE50" s="20">
        <f t="shared" si="54"/>
        <v>367</v>
      </c>
      <c r="BF50" s="10">
        <f t="shared" si="55"/>
        <v>371</v>
      </c>
      <c r="BG50" s="10">
        <f t="shared" si="56"/>
        <v>375</v>
      </c>
      <c r="BH50" s="10">
        <f t="shared" si="57"/>
        <v>356</v>
      </c>
      <c r="BI50" s="10">
        <f t="shared" si="58"/>
        <v>330</v>
      </c>
      <c r="BJ50" s="10">
        <f t="shared" si="59"/>
        <v>356</v>
      </c>
      <c r="BK50" s="10">
        <f t="shared" si="60"/>
        <v>334</v>
      </c>
      <c r="BL50" s="20">
        <f t="shared" si="61"/>
        <v>323</v>
      </c>
      <c r="BM50" s="10">
        <f t="shared" si="62"/>
        <v>267</v>
      </c>
      <c r="BN50" s="10">
        <f t="shared" si="63"/>
        <v>397</v>
      </c>
      <c r="BO50" s="10">
        <f t="shared" si="64"/>
        <v>0</v>
      </c>
      <c r="BP50" s="12">
        <f t="shared" si="34"/>
        <v>18039</v>
      </c>
    </row>
    <row r="51" spans="2:70">
      <c r="B51" s="11" t="s">
        <v>80</v>
      </c>
      <c r="C51" s="12">
        <v>823</v>
      </c>
      <c r="D51" s="12">
        <v>697</v>
      </c>
      <c r="E51" s="12">
        <v>835</v>
      </c>
      <c r="F51" s="12">
        <v>823</v>
      </c>
      <c r="G51" s="12">
        <v>827</v>
      </c>
      <c r="H51" s="12">
        <v>827</v>
      </c>
      <c r="I51" s="12">
        <v>835</v>
      </c>
      <c r="J51" s="12">
        <v>838</v>
      </c>
      <c r="K51" s="12">
        <v>835</v>
      </c>
      <c r="L51" s="12">
        <v>831</v>
      </c>
      <c r="M51" s="12">
        <v>831</v>
      </c>
      <c r="N51" s="12">
        <v>831</v>
      </c>
      <c r="O51" s="12">
        <v>831</v>
      </c>
      <c r="P51" s="12">
        <v>835</v>
      </c>
      <c r="Q51" s="12">
        <v>827</v>
      </c>
      <c r="R51" s="12">
        <v>823</v>
      </c>
      <c r="S51" s="12">
        <v>334</v>
      </c>
      <c r="T51" s="12">
        <v>393</v>
      </c>
      <c r="U51" s="12">
        <v>367</v>
      </c>
      <c r="V51" s="12">
        <v>352</v>
      </c>
      <c r="W51" s="12">
        <v>315</v>
      </c>
      <c r="X51" s="12">
        <v>360</v>
      </c>
      <c r="Y51" s="12">
        <v>386</v>
      </c>
      <c r="Z51" s="12">
        <v>382</v>
      </c>
      <c r="AA51" s="12">
        <v>334</v>
      </c>
      <c r="AB51" s="12">
        <v>364</v>
      </c>
      <c r="AC51" s="12">
        <v>334</v>
      </c>
      <c r="AD51" s="12">
        <v>367</v>
      </c>
      <c r="AE51" s="12">
        <v>315</v>
      </c>
      <c r="AF51" s="12">
        <v>364</v>
      </c>
      <c r="AG51" s="12"/>
      <c r="AH51" s="12">
        <f t="shared" si="31"/>
        <v>18116</v>
      </c>
      <c r="AJ51" s="9" t="str">
        <f t="shared" si="32"/>
        <v>21:00-21:30</v>
      </c>
      <c r="AK51" s="20">
        <f t="shared" si="33"/>
        <v>823</v>
      </c>
      <c r="AL51" s="20">
        <f t="shared" si="35"/>
        <v>697</v>
      </c>
      <c r="AM51" s="20">
        <f t="shared" si="36"/>
        <v>835</v>
      </c>
      <c r="AN51" s="20">
        <f t="shared" si="37"/>
        <v>823</v>
      </c>
      <c r="AO51" s="20">
        <f t="shared" si="38"/>
        <v>827</v>
      </c>
      <c r="AP51" s="10">
        <f t="shared" si="39"/>
        <v>827</v>
      </c>
      <c r="AQ51" s="20">
        <f t="shared" si="40"/>
        <v>835</v>
      </c>
      <c r="AR51" s="10">
        <f t="shared" si="41"/>
        <v>838</v>
      </c>
      <c r="AS51" s="10">
        <f t="shared" si="42"/>
        <v>835</v>
      </c>
      <c r="AT51" s="10">
        <f t="shared" si="43"/>
        <v>831</v>
      </c>
      <c r="AU51" s="10">
        <f t="shared" si="44"/>
        <v>831</v>
      </c>
      <c r="AV51" s="10">
        <f t="shared" si="45"/>
        <v>831</v>
      </c>
      <c r="AW51" s="10">
        <f t="shared" si="46"/>
        <v>831</v>
      </c>
      <c r="AX51" s="20">
        <f t="shared" si="47"/>
        <v>835</v>
      </c>
      <c r="AY51" s="10">
        <f t="shared" si="48"/>
        <v>827</v>
      </c>
      <c r="AZ51" s="10">
        <f t="shared" si="49"/>
        <v>823</v>
      </c>
      <c r="BA51" s="10">
        <f t="shared" si="50"/>
        <v>334</v>
      </c>
      <c r="BB51" s="10">
        <f t="shared" si="51"/>
        <v>393</v>
      </c>
      <c r="BC51" s="10">
        <f t="shared" si="52"/>
        <v>367</v>
      </c>
      <c r="BD51" s="10">
        <f t="shared" si="53"/>
        <v>352</v>
      </c>
      <c r="BE51" s="20">
        <f t="shared" si="54"/>
        <v>315</v>
      </c>
      <c r="BF51" s="10">
        <f t="shared" si="55"/>
        <v>360</v>
      </c>
      <c r="BG51" s="10">
        <f t="shared" si="56"/>
        <v>386</v>
      </c>
      <c r="BH51" s="10">
        <f t="shared" si="57"/>
        <v>382</v>
      </c>
      <c r="BI51" s="10">
        <f t="shared" si="58"/>
        <v>334</v>
      </c>
      <c r="BJ51" s="10">
        <f t="shared" si="59"/>
        <v>364</v>
      </c>
      <c r="BK51" s="10">
        <f t="shared" si="60"/>
        <v>334</v>
      </c>
      <c r="BL51" s="20">
        <f t="shared" si="61"/>
        <v>367</v>
      </c>
      <c r="BM51" s="10">
        <f t="shared" si="62"/>
        <v>315</v>
      </c>
      <c r="BN51" s="10">
        <f t="shared" si="63"/>
        <v>364</v>
      </c>
      <c r="BO51" s="10">
        <f t="shared" si="64"/>
        <v>0</v>
      </c>
      <c r="BP51" s="12">
        <f t="shared" si="34"/>
        <v>18116</v>
      </c>
    </row>
    <row r="52" spans="2:70">
      <c r="B52" s="13" t="s">
        <v>81</v>
      </c>
      <c r="C52" s="14">
        <v>831</v>
      </c>
      <c r="D52" s="14">
        <v>731</v>
      </c>
      <c r="E52" s="14">
        <v>835</v>
      </c>
      <c r="F52" s="14">
        <v>820</v>
      </c>
      <c r="G52" s="14">
        <v>827</v>
      </c>
      <c r="H52" s="14">
        <v>823</v>
      </c>
      <c r="I52" s="14">
        <v>831</v>
      </c>
      <c r="J52" s="14">
        <v>831</v>
      </c>
      <c r="K52" s="14">
        <v>835</v>
      </c>
      <c r="L52" s="14">
        <v>827</v>
      </c>
      <c r="M52" s="14">
        <v>835</v>
      </c>
      <c r="N52" s="14">
        <v>831</v>
      </c>
      <c r="O52" s="14">
        <v>812</v>
      </c>
      <c r="P52" s="14">
        <v>835</v>
      </c>
      <c r="Q52" s="14">
        <v>823</v>
      </c>
      <c r="R52" s="14">
        <v>827</v>
      </c>
      <c r="S52" s="14">
        <v>364</v>
      </c>
      <c r="T52" s="14">
        <v>345</v>
      </c>
      <c r="U52" s="14">
        <v>393</v>
      </c>
      <c r="V52" s="14">
        <v>356</v>
      </c>
      <c r="W52" s="14">
        <v>341</v>
      </c>
      <c r="X52" s="14">
        <v>401</v>
      </c>
      <c r="Y52" s="14">
        <v>389</v>
      </c>
      <c r="Z52" s="14">
        <v>323</v>
      </c>
      <c r="AA52" s="14">
        <v>352</v>
      </c>
      <c r="AB52" s="14">
        <v>352</v>
      </c>
      <c r="AC52" s="14">
        <v>326</v>
      </c>
      <c r="AD52" s="14">
        <v>389</v>
      </c>
      <c r="AE52" s="14">
        <v>352</v>
      </c>
      <c r="AF52" s="14">
        <v>389</v>
      </c>
      <c r="AG52" s="14"/>
      <c r="AH52" s="14">
        <f t="shared" si="31"/>
        <v>18226</v>
      </c>
      <c r="AJ52" s="9" t="str">
        <f t="shared" si="32"/>
        <v>21:30-22:00</v>
      </c>
      <c r="AK52" s="20">
        <f t="shared" si="33"/>
        <v>831</v>
      </c>
      <c r="AL52" s="20">
        <f t="shared" si="35"/>
        <v>731</v>
      </c>
      <c r="AM52" s="20">
        <f t="shared" si="36"/>
        <v>835</v>
      </c>
      <c r="AN52" s="20">
        <f t="shared" si="37"/>
        <v>820</v>
      </c>
      <c r="AO52" s="20">
        <f t="shared" si="38"/>
        <v>827</v>
      </c>
      <c r="AP52" s="10">
        <f t="shared" si="39"/>
        <v>823</v>
      </c>
      <c r="AQ52" s="20">
        <f t="shared" si="40"/>
        <v>831</v>
      </c>
      <c r="AR52" s="10">
        <f t="shared" si="41"/>
        <v>831</v>
      </c>
      <c r="AS52" s="10">
        <f t="shared" si="42"/>
        <v>835</v>
      </c>
      <c r="AT52" s="10">
        <f t="shared" si="43"/>
        <v>827</v>
      </c>
      <c r="AU52" s="10">
        <f t="shared" si="44"/>
        <v>835</v>
      </c>
      <c r="AV52" s="10">
        <f t="shared" si="45"/>
        <v>831</v>
      </c>
      <c r="AW52" s="10">
        <f t="shared" si="46"/>
        <v>812</v>
      </c>
      <c r="AX52" s="20">
        <f t="shared" si="47"/>
        <v>835</v>
      </c>
      <c r="AY52" s="10">
        <f t="shared" si="48"/>
        <v>823</v>
      </c>
      <c r="AZ52" s="10">
        <f t="shared" si="49"/>
        <v>827</v>
      </c>
      <c r="BA52" s="10">
        <f t="shared" si="50"/>
        <v>364</v>
      </c>
      <c r="BB52" s="10">
        <f t="shared" si="51"/>
        <v>345</v>
      </c>
      <c r="BC52" s="10">
        <f t="shared" si="52"/>
        <v>393</v>
      </c>
      <c r="BD52" s="10">
        <f t="shared" si="53"/>
        <v>356</v>
      </c>
      <c r="BE52" s="20">
        <f t="shared" si="54"/>
        <v>341</v>
      </c>
      <c r="BF52" s="10">
        <f t="shared" si="55"/>
        <v>401</v>
      </c>
      <c r="BG52" s="10">
        <f t="shared" si="56"/>
        <v>389</v>
      </c>
      <c r="BH52" s="10">
        <f t="shared" si="57"/>
        <v>323</v>
      </c>
      <c r="BI52" s="10">
        <f t="shared" si="58"/>
        <v>352</v>
      </c>
      <c r="BJ52" s="10">
        <f t="shared" si="59"/>
        <v>352</v>
      </c>
      <c r="BK52" s="10">
        <f t="shared" si="60"/>
        <v>326</v>
      </c>
      <c r="BL52" s="20">
        <f t="shared" si="61"/>
        <v>389</v>
      </c>
      <c r="BM52" s="10">
        <f t="shared" si="62"/>
        <v>352</v>
      </c>
      <c r="BN52" s="10">
        <f t="shared" si="63"/>
        <v>389</v>
      </c>
      <c r="BO52" s="10">
        <f t="shared" si="64"/>
        <v>0</v>
      </c>
      <c r="BP52" s="14">
        <f t="shared" si="34"/>
        <v>18226</v>
      </c>
    </row>
    <row r="53" spans="2:70">
      <c r="B53" s="9" t="s">
        <v>82</v>
      </c>
      <c r="C53" s="10">
        <v>827</v>
      </c>
      <c r="D53" s="10">
        <v>757</v>
      </c>
      <c r="E53" s="10">
        <v>835</v>
      </c>
      <c r="F53" s="10">
        <v>823</v>
      </c>
      <c r="G53" s="10">
        <v>831</v>
      </c>
      <c r="H53" s="10">
        <v>831</v>
      </c>
      <c r="I53" s="10">
        <v>835</v>
      </c>
      <c r="J53" s="10">
        <v>827</v>
      </c>
      <c r="K53" s="10">
        <v>835</v>
      </c>
      <c r="L53" s="10">
        <v>835</v>
      </c>
      <c r="M53" s="10">
        <v>831</v>
      </c>
      <c r="N53" s="10">
        <v>827</v>
      </c>
      <c r="O53" s="10">
        <v>809</v>
      </c>
      <c r="P53" s="10">
        <v>831</v>
      </c>
      <c r="Q53" s="10">
        <v>831</v>
      </c>
      <c r="R53" s="10">
        <v>835</v>
      </c>
      <c r="S53" s="10">
        <v>371</v>
      </c>
      <c r="T53" s="10">
        <v>408</v>
      </c>
      <c r="U53" s="10">
        <v>338</v>
      </c>
      <c r="V53" s="10">
        <v>338</v>
      </c>
      <c r="W53" s="10">
        <v>338</v>
      </c>
      <c r="X53" s="10">
        <v>389</v>
      </c>
      <c r="Y53" s="10">
        <v>375</v>
      </c>
      <c r="Z53" s="10">
        <v>375</v>
      </c>
      <c r="AA53" s="10">
        <v>326</v>
      </c>
      <c r="AB53" s="10">
        <v>356</v>
      </c>
      <c r="AC53" s="10">
        <v>349</v>
      </c>
      <c r="AD53" s="10">
        <v>315</v>
      </c>
      <c r="AE53" s="10">
        <v>300</v>
      </c>
      <c r="AF53" s="10">
        <v>338</v>
      </c>
      <c r="AG53" s="10"/>
      <c r="AH53" s="10">
        <f t="shared" si="31"/>
        <v>18116</v>
      </c>
      <c r="AJ53" s="9" t="str">
        <f t="shared" si="32"/>
        <v>22:00-22:30</v>
      </c>
      <c r="AK53" s="20">
        <f t="shared" si="33"/>
        <v>827</v>
      </c>
      <c r="AL53" s="20">
        <f t="shared" si="35"/>
        <v>757</v>
      </c>
      <c r="AM53" s="20">
        <f t="shared" si="36"/>
        <v>835</v>
      </c>
      <c r="AN53" s="20">
        <f t="shared" si="37"/>
        <v>823</v>
      </c>
      <c r="AO53" s="20">
        <f t="shared" si="38"/>
        <v>831</v>
      </c>
      <c r="AP53" s="10">
        <f t="shared" si="39"/>
        <v>831</v>
      </c>
      <c r="AQ53" s="20">
        <f t="shared" si="40"/>
        <v>835</v>
      </c>
      <c r="AR53" s="10">
        <f t="shared" si="41"/>
        <v>827</v>
      </c>
      <c r="AS53" s="10">
        <f t="shared" si="42"/>
        <v>835</v>
      </c>
      <c r="AT53" s="10">
        <f t="shared" si="43"/>
        <v>835</v>
      </c>
      <c r="AU53" s="10">
        <f t="shared" si="44"/>
        <v>831</v>
      </c>
      <c r="AV53" s="10">
        <f t="shared" si="45"/>
        <v>827</v>
      </c>
      <c r="AW53" s="10">
        <f t="shared" si="46"/>
        <v>809</v>
      </c>
      <c r="AX53" s="20">
        <f t="shared" si="47"/>
        <v>831</v>
      </c>
      <c r="AY53" s="10">
        <f t="shared" si="48"/>
        <v>831</v>
      </c>
      <c r="AZ53" s="10">
        <f t="shared" si="49"/>
        <v>835</v>
      </c>
      <c r="BA53" s="10">
        <f t="shared" si="50"/>
        <v>371</v>
      </c>
      <c r="BB53" s="10">
        <f t="shared" si="51"/>
        <v>408</v>
      </c>
      <c r="BC53" s="10">
        <f t="shared" si="52"/>
        <v>338</v>
      </c>
      <c r="BD53" s="10">
        <f t="shared" si="53"/>
        <v>338</v>
      </c>
      <c r="BE53" s="20">
        <f t="shared" si="54"/>
        <v>338</v>
      </c>
      <c r="BF53" s="10">
        <f t="shared" si="55"/>
        <v>389</v>
      </c>
      <c r="BG53" s="10">
        <f t="shared" si="56"/>
        <v>375</v>
      </c>
      <c r="BH53" s="10">
        <f t="shared" si="57"/>
        <v>375</v>
      </c>
      <c r="BI53" s="10">
        <f t="shared" si="58"/>
        <v>326</v>
      </c>
      <c r="BJ53" s="10">
        <f t="shared" si="59"/>
        <v>356</v>
      </c>
      <c r="BK53" s="10">
        <f t="shared" si="60"/>
        <v>349</v>
      </c>
      <c r="BL53" s="20">
        <f t="shared" si="61"/>
        <v>315</v>
      </c>
      <c r="BM53" s="10">
        <f t="shared" si="62"/>
        <v>300</v>
      </c>
      <c r="BN53" s="10">
        <f t="shared" si="63"/>
        <v>338</v>
      </c>
      <c r="BO53" s="10">
        <f t="shared" si="64"/>
        <v>0</v>
      </c>
      <c r="BP53" s="10">
        <f>SUM(AK53:BO53)</f>
        <v>18116</v>
      </c>
    </row>
    <row r="54" spans="2:70">
      <c r="B54" s="11" t="s">
        <v>83</v>
      </c>
      <c r="C54" s="12">
        <v>827</v>
      </c>
      <c r="D54" s="12">
        <v>749</v>
      </c>
      <c r="E54" s="12">
        <v>831</v>
      </c>
      <c r="F54" s="12">
        <v>820</v>
      </c>
      <c r="G54" s="12">
        <v>831</v>
      </c>
      <c r="H54" s="12">
        <v>831</v>
      </c>
      <c r="I54" s="12">
        <v>831</v>
      </c>
      <c r="J54" s="12">
        <v>835</v>
      </c>
      <c r="K54" s="12">
        <v>835</v>
      </c>
      <c r="L54" s="12">
        <v>835</v>
      </c>
      <c r="M54" s="12">
        <v>831</v>
      </c>
      <c r="N54" s="12">
        <v>827</v>
      </c>
      <c r="O54" s="12">
        <v>831</v>
      </c>
      <c r="P54" s="12">
        <v>831</v>
      </c>
      <c r="Q54" s="12">
        <v>827</v>
      </c>
      <c r="R54" s="12">
        <v>831</v>
      </c>
      <c r="S54" s="12">
        <v>360</v>
      </c>
      <c r="T54" s="12">
        <v>393</v>
      </c>
      <c r="U54" s="12">
        <v>397</v>
      </c>
      <c r="V54" s="12">
        <v>345</v>
      </c>
      <c r="W54" s="12">
        <v>308</v>
      </c>
      <c r="X54" s="12">
        <v>397</v>
      </c>
      <c r="Y54" s="12">
        <v>389</v>
      </c>
      <c r="Z54" s="12">
        <v>345</v>
      </c>
      <c r="AA54" s="12">
        <v>349</v>
      </c>
      <c r="AB54" s="12">
        <v>356</v>
      </c>
      <c r="AC54" s="12">
        <v>364</v>
      </c>
      <c r="AD54" s="12">
        <v>338</v>
      </c>
      <c r="AE54" s="12">
        <v>308</v>
      </c>
      <c r="AF54" s="12">
        <v>386</v>
      </c>
      <c r="AG54" s="12"/>
      <c r="AH54" s="12">
        <f t="shared" si="31"/>
        <v>18238</v>
      </c>
      <c r="AJ54" s="9" t="str">
        <f t="shared" si="32"/>
        <v>22:30-23:00</v>
      </c>
      <c r="AK54" s="20">
        <f t="shared" si="33"/>
        <v>827</v>
      </c>
      <c r="AL54" s="20">
        <f t="shared" si="35"/>
        <v>749</v>
      </c>
      <c r="AM54" s="20">
        <f t="shared" si="36"/>
        <v>831</v>
      </c>
      <c r="AN54" s="20">
        <f t="shared" si="37"/>
        <v>820</v>
      </c>
      <c r="AO54" s="20">
        <f t="shared" si="38"/>
        <v>831</v>
      </c>
      <c r="AP54" s="10">
        <f t="shared" si="39"/>
        <v>831</v>
      </c>
      <c r="AQ54" s="20">
        <f t="shared" si="40"/>
        <v>831</v>
      </c>
      <c r="AR54" s="10">
        <f t="shared" si="41"/>
        <v>835</v>
      </c>
      <c r="AS54" s="10">
        <f t="shared" si="42"/>
        <v>835</v>
      </c>
      <c r="AT54" s="10">
        <f t="shared" si="43"/>
        <v>835</v>
      </c>
      <c r="AU54" s="10">
        <f t="shared" si="44"/>
        <v>831</v>
      </c>
      <c r="AV54" s="10">
        <f t="shared" si="45"/>
        <v>827</v>
      </c>
      <c r="AW54" s="10">
        <f t="shared" si="46"/>
        <v>831</v>
      </c>
      <c r="AX54" s="20">
        <f t="shared" si="47"/>
        <v>831</v>
      </c>
      <c r="AY54" s="10">
        <f t="shared" si="48"/>
        <v>827</v>
      </c>
      <c r="AZ54" s="10">
        <f t="shared" si="49"/>
        <v>831</v>
      </c>
      <c r="BA54" s="10">
        <f t="shared" si="50"/>
        <v>360</v>
      </c>
      <c r="BB54" s="10">
        <f t="shared" si="51"/>
        <v>393</v>
      </c>
      <c r="BC54" s="10">
        <f t="shared" si="52"/>
        <v>397</v>
      </c>
      <c r="BD54" s="10">
        <f t="shared" si="53"/>
        <v>345</v>
      </c>
      <c r="BE54" s="20">
        <f t="shared" si="54"/>
        <v>308</v>
      </c>
      <c r="BF54" s="10">
        <f t="shared" si="55"/>
        <v>397</v>
      </c>
      <c r="BG54" s="10">
        <f t="shared" si="56"/>
        <v>389</v>
      </c>
      <c r="BH54" s="10">
        <f t="shared" si="57"/>
        <v>345</v>
      </c>
      <c r="BI54" s="10">
        <f t="shared" si="58"/>
        <v>349</v>
      </c>
      <c r="BJ54" s="10">
        <f t="shared" si="59"/>
        <v>356</v>
      </c>
      <c r="BK54" s="10">
        <f t="shared" si="60"/>
        <v>364</v>
      </c>
      <c r="BL54" s="20">
        <f t="shared" si="61"/>
        <v>338</v>
      </c>
      <c r="BM54" s="10">
        <f t="shared" si="62"/>
        <v>308</v>
      </c>
      <c r="BN54" s="10">
        <f t="shared" si="63"/>
        <v>386</v>
      </c>
      <c r="BO54" s="10">
        <f t="shared" si="64"/>
        <v>0</v>
      </c>
      <c r="BP54" s="12">
        <f t="shared" si="34"/>
        <v>18238</v>
      </c>
    </row>
    <row r="55" spans="2:70">
      <c r="B55" s="11" t="s">
        <v>84</v>
      </c>
      <c r="C55" s="12">
        <v>831</v>
      </c>
      <c r="D55" s="12">
        <v>794</v>
      </c>
      <c r="E55" s="12">
        <v>831</v>
      </c>
      <c r="F55" s="12">
        <v>823</v>
      </c>
      <c r="G55" s="12">
        <v>809</v>
      </c>
      <c r="H55" s="12">
        <v>823</v>
      </c>
      <c r="I55" s="12">
        <v>835</v>
      </c>
      <c r="J55" s="12">
        <v>838</v>
      </c>
      <c r="K55" s="12">
        <v>835</v>
      </c>
      <c r="L55" s="12">
        <v>835</v>
      </c>
      <c r="M55" s="12">
        <v>835</v>
      </c>
      <c r="N55" s="12">
        <v>827</v>
      </c>
      <c r="O55" s="12">
        <v>831</v>
      </c>
      <c r="P55" s="12">
        <v>827</v>
      </c>
      <c r="Q55" s="12">
        <v>827</v>
      </c>
      <c r="R55" s="12">
        <v>831</v>
      </c>
      <c r="S55" s="12">
        <v>326</v>
      </c>
      <c r="T55" s="12">
        <v>349</v>
      </c>
      <c r="U55" s="12">
        <v>423</v>
      </c>
      <c r="V55" s="12">
        <v>356</v>
      </c>
      <c r="W55" s="12">
        <v>304</v>
      </c>
      <c r="X55" s="12">
        <v>382</v>
      </c>
      <c r="Y55" s="12">
        <v>360</v>
      </c>
      <c r="Z55" s="12">
        <v>308</v>
      </c>
      <c r="AA55" s="12">
        <v>375</v>
      </c>
      <c r="AB55" s="12">
        <v>338</v>
      </c>
      <c r="AC55" s="12">
        <v>326</v>
      </c>
      <c r="AD55" s="12">
        <v>334</v>
      </c>
      <c r="AE55" s="12">
        <v>326</v>
      </c>
      <c r="AF55" s="12">
        <v>360</v>
      </c>
      <c r="AG55" s="12"/>
      <c r="AH55" s="12">
        <f t="shared" si="31"/>
        <v>18099</v>
      </c>
      <c r="AJ55" s="9" t="str">
        <f t="shared" si="32"/>
        <v>23:00-23:30</v>
      </c>
      <c r="AK55" s="20">
        <f t="shared" si="33"/>
        <v>831</v>
      </c>
      <c r="AL55" s="20">
        <f t="shared" si="35"/>
        <v>794</v>
      </c>
      <c r="AM55" s="20">
        <f t="shared" si="36"/>
        <v>831</v>
      </c>
      <c r="AN55" s="20">
        <f t="shared" si="37"/>
        <v>823</v>
      </c>
      <c r="AO55" s="20">
        <f t="shared" si="38"/>
        <v>809</v>
      </c>
      <c r="AP55" s="10">
        <f t="shared" si="39"/>
        <v>823</v>
      </c>
      <c r="AQ55" s="20">
        <f t="shared" si="40"/>
        <v>835</v>
      </c>
      <c r="AR55" s="10">
        <f t="shared" si="41"/>
        <v>838</v>
      </c>
      <c r="AS55" s="10">
        <f t="shared" si="42"/>
        <v>835</v>
      </c>
      <c r="AT55" s="10">
        <f t="shared" si="43"/>
        <v>835</v>
      </c>
      <c r="AU55" s="10">
        <f t="shared" si="44"/>
        <v>835</v>
      </c>
      <c r="AV55" s="10">
        <f t="shared" si="45"/>
        <v>827</v>
      </c>
      <c r="AW55" s="10">
        <f t="shared" si="46"/>
        <v>831</v>
      </c>
      <c r="AX55" s="20">
        <f t="shared" si="47"/>
        <v>827</v>
      </c>
      <c r="AY55" s="10">
        <f t="shared" si="48"/>
        <v>827</v>
      </c>
      <c r="AZ55" s="10">
        <f t="shared" si="49"/>
        <v>831</v>
      </c>
      <c r="BA55" s="10">
        <f t="shared" si="50"/>
        <v>326</v>
      </c>
      <c r="BB55" s="10">
        <f t="shared" si="51"/>
        <v>349</v>
      </c>
      <c r="BC55" s="10">
        <f t="shared" si="52"/>
        <v>423</v>
      </c>
      <c r="BD55" s="10">
        <f t="shared" si="53"/>
        <v>356</v>
      </c>
      <c r="BE55" s="20">
        <f t="shared" si="54"/>
        <v>304</v>
      </c>
      <c r="BF55" s="10">
        <f t="shared" si="55"/>
        <v>382</v>
      </c>
      <c r="BG55" s="10">
        <f t="shared" si="56"/>
        <v>360</v>
      </c>
      <c r="BH55" s="10">
        <f t="shared" si="57"/>
        <v>308</v>
      </c>
      <c r="BI55" s="10">
        <f t="shared" si="58"/>
        <v>375</v>
      </c>
      <c r="BJ55" s="10">
        <f t="shared" si="59"/>
        <v>338</v>
      </c>
      <c r="BK55" s="10">
        <f t="shared" si="60"/>
        <v>326</v>
      </c>
      <c r="BL55" s="20">
        <f t="shared" si="61"/>
        <v>334</v>
      </c>
      <c r="BM55" s="10">
        <f t="shared" si="62"/>
        <v>326</v>
      </c>
      <c r="BN55" s="10">
        <f t="shared" si="63"/>
        <v>360</v>
      </c>
      <c r="BO55" s="10">
        <f t="shared" si="64"/>
        <v>0</v>
      </c>
      <c r="BP55" s="12">
        <f t="shared" si="34"/>
        <v>18099</v>
      </c>
    </row>
    <row r="56" spans="2:70">
      <c r="B56" s="13" t="s">
        <v>85</v>
      </c>
      <c r="C56" s="14">
        <v>827</v>
      </c>
      <c r="D56" s="14">
        <v>812</v>
      </c>
      <c r="E56" s="14">
        <v>835</v>
      </c>
      <c r="F56" s="14">
        <v>827</v>
      </c>
      <c r="G56" s="14">
        <v>831</v>
      </c>
      <c r="H56" s="14">
        <v>827</v>
      </c>
      <c r="I56" s="14">
        <v>812</v>
      </c>
      <c r="J56" s="14">
        <v>835</v>
      </c>
      <c r="K56" s="14">
        <v>835</v>
      </c>
      <c r="L56" s="14">
        <v>827</v>
      </c>
      <c r="M56" s="14">
        <v>838</v>
      </c>
      <c r="N56" s="14">
        <v>827</v>
      </c>
      <c r="O56" s="14">
        <v>831</v>
      </c>
      <c r="P56" s="14">
        <v>835</v>
      </c>
      <c r="Q56" s="14">
        <v>831</v>
      </c>
      <c r="R56" s="14">
        <v>835</v>
      </c>
      <c r="S56" s="14">
        <v>386</v>
      </c>
      <c r="T56" s="14">
        <v>319</v>
      </c>
      <c r="U56" s="14">
        <v>397</v>
      </c>
      <c r="V56" s="14">
        <v>349</v>
      </c>
      <c r="W56" s="14">
        <v>297</v>
      </c>
      <c r="X56" s="14">
        <v>386</v>
      </c>
      <c r="Y56" s="14">
        <v>412</v>
      </c>
      <c r="Z56" s="14">
        <v>345</v>
      </c>
      <c r="AA56" s="14">
        <v>364</v>
      </c>
      <c r="AB56" s="14">
        <v>367</v>
      </c>
      <c r="AC56" s="14">
        <v>345</v>
      </c>
      <c r="AD56" s="14">
        <v>356</v>
      </c>
      <c r="AE56" s="14">
        <v>289</v>
      </c>
      <c r="AF56" s="14">
        <v>378</v>
      </c>
      <c r="AG56" s="14"/>
      <c r="AH56" s="14">
        <f t="shared" si="31"/>
        <v>18255</v>
      </c>
      <c r="AJ56" s="9" t="str">
        <f t="shared" si="32"/>
        <v>23:30-24:00</v>
      </c>
      <c r="AK56" s="20">
        <f t="shared" si="33"/>
        <v>827</v>
      </c>
      <c r="AL56" s="20">
        <f t="shared" si="35"/>
        <v>812</v>
      </c>
      <c r="AM56" s="20">
        <f t="shared" si="36"/>
        <v>835</v>
      </c>
      <c r="AN56" s="20">
        <f t="shared" si="37"/>
        <v>827</v>
      </c>
      <c r="AO56" s="20">
        <f t="shared" si="38"/>
        <v>831</v>
      </c>
      <c r="AP56" s="10">
        <f t="shared" si="39"/>
        <v>827</v>
      </c>
      <c r="AQ56" s="20">
        <f t="shared" si="40"/>
        <v>812</v>
      </c>
      <c r="AR56" s="10">
        <f t="shared" si="41"/>
        <v>835</v>
      </c>
      <c r="AS56" s="10">
        <f t="shared" si="42"/>
        <v>835</v>
      </c>
      <c r="AT56" s="10">
        <f t="shared" si="43"/>
        <v>827</v>
      </c>
      <c r="AU56" s="10">
        <f t="shared" si="44"/>
        <v>838</v>
      </c>
      <c r="AV56" s="10">
        <f t="shared" si="45"/>
        <v>827</v>
      </c>
      <c r="AW56" s="10">
        <f t="shared" si="46"/>
        <v>831</v>
      </c>
      <c r="AX56" s="20">
        <f t="shared" si="47"/>
        <v>835</v>
      </c>
      <c r="AY56" s="10">
        <f t="shared" si="48"/>
        <v>831</v>
      </c>
      <c r="AZ56" s="10">
        <f t="shared" si="49"/>
        <v>835</v>
      </c>
      <c r="BA56" s="10">
        <f t="shared" si="50"/>
        <v>386</v>
      </c>
      <c r="BB56" s="10">
        <f t="shared" si="51"/>
        <v>319</v>
      </c>
      <c r="BC56" s="10">
        <f t="shared" si="52"/>
        <v>397</v>
      </c>
      <c r="BD56" s="10">
        <f t="shared" si="53"/>
        <v>349</v>
      </c>
      <c r="BE56" s="20">
        <f t="shared" si="54"/>
        <v>297</v>
      </c>
      <c r="BF56" s="10">
        <f t="shared" si="55"/>
        <v>386</v>
      </c>
      <c r="BG56" s="10">
        <f t="shared" si="56"/>
        <v>412</v>
      </c>
      <c r="BH56" s="10">
        <f t="shared" si="57"/>
        <v>345</v>
      </c>
      <c r="BI56" s="10">
        <f t="shared" si="58"/>
        <v>364</v>
      </c>
      <c r="BJ56" s="10">
        <f t="shared" si="59"/>
        <v>367</v>
      </c>
      <c r="BK56" s="10">
        <f t="shared" si="60"/>
        <v>345</v>
      </c>
      <c r="BL56" s="20">
        <f t="shared" si="61"/>
        <v>356</v>
      </c>
      <c r="BM56" s="10">
        <f t="shared" si="62"/>
        <v>289</v>
      </c>
      <c r="BN56" s="10">
        <f t="shared" si="63"/>
        <v>378</v>
      </c>
      <c r="BO56" s="10">
        <f t="shared" si="64"/>
        <v>0</v>
      </c>
      <c r="BP56" s="14">
        <f t="shared" si="34"/>
        <v>18255</v>
      </c>
    </row>
    <row r="57" spans="2:70">
      <c r="B57" s="1" t="s">
        <v>86</v>
      </c>
      <c r="C57" s="3">
        <f>SUM(C9:C56)</f>
        <v>39604</v>
      </c>
      <c r="D57" s="3">
        <f t="shared" ref="D57:AF57" si="65">SUM(D9:D56)</f>
        <v>39152</v>
      </c>
      <c r="E57" s="3">
        <f t="shared" si="65"/>
        <v>39639</v>
      </c>
      <c r="F57" s="3">
        <f t="shared" si="65"/>
        <v>39384</v>
      </c>
      <c r="G57" s="3">
        <f t="shared" si="65"/>
        <v>39539</v>
      </c>
      <c r="H57" s="3">
        <f t="shared" si="65"/>
        <v>39507</v>
      </c>
      <c r="I57" s="3">
        <f t="shared" si="65"/>
        <v>39574</v>
      </c>
      <c r="J57" s="3">
        <f t="shared" si="65"/>
        <v>39675</v>
      </c>
      <c r="K57" s="3">
        <f t="shared" si="65"/>
        <v>39698</v>
      </c>
      <c r="L57" s="3">
        <f t="shared" si="65"/>
        <v>39719</v>
      </c>
      <c r="M57" s="3">
        <f t="shared" si="65"/>
        <v>39128</v>
      </c>
      <c r="N57" s="3">
        <f t="shared" si="65"/>
        <v>39457</v>
      </c>
      <c r="O57" s="3">
        <f t="shared" si="65"/>
        <v>39539</v>
      </c>
      <c r="P57" s="3">
        <f t="shared" si="65"/>
        <v>38902</v>
      </c>
      <c r="Q57" s="3">
        <f t="shared" si="65"/>
        <v>39805</v>
      </c>
      <c r="R57" s="3">
        <f t="shared" si="65"/>
        <v>39266</v>
      </c>
      <c r="S57" s="3">
        <f t="shared" si="65"/>
        <v>29978</v>
      </c>
      <c r="T57" s="3">
        <f t="shared" si="65"/>
        <v>16782</v>
      </c>
      <c r="U57" s="3">
        <f t="shared" si="65"/>
        <v>16233</v>
      </c>
      <c r="V57" s="3">
        <f t="shared" si="65"/>
        <v>17450</v>
      </c>
      <c r="W57" s="3">
        <f t="shared" si="65"/>
        <v>16717</v>
      </c>
      <c r="X57" s="3">
        <f t="shared" si="65"/>
        <v>16993</v>
      </c>
      <c r="Y57" s="3">
        <f t="shared" si="65"/>
        <v>18022</v>
      </c>
      <c r="Z57" s="3">
        <f t="shared" si="65"/>
        <v>17257</v>
      </c>
      <c r="AA57" s="3">
        <f t="shared" si="65"/>
        <v>16541</v>
      </c>
      <c r="AB57" s="3">
        <f t="shared" si="65"/>
        <v>16812</v>
      </c>
      <c r="AC57" s="3">
        <f t="shared" si="65"/>
        <v>16499</v>
      </c>
      <c r="AD57" s="3">
        <f t="shared" si="65"/>
        <v>16456</v>
      </c>
      <c r="AE57" s="3">
        <f t="shared" si="65"/>
        <v>16757</v>
      </c>
      <c r="AF57" s="3">
        <f t="shared" si="65"/>
        <v>16654</v>
      </c>
      <c r="AG57" s="3"/>
      <c r="AH57" s="3">
        <f t="shared" si="31"/>
        <v>880739</v>
      </c>
      <c r="AJ57" s="2" t="str">
        <f>B57</f>
        <v>計</v>
      </c>
      <c r="AK57" s="21">
        <f>SUM(AK9:AK56)</f>
        <v>39604</v>
      </c>
      <c r="AL57" s="21">
        <f t="shared" ref="AL57:BO57" si="66">SUM(AL9:AL56)</f>
        <v>39152</v>
      </c>
      <c r="AM57" s="21">
        <f t="shared" si="66"/>
        <v>39639</v>
      </c>
      <c r="AN57" s="21">
        <f t="shared" si="66"/>
        <v>39384</v>
      </c>
      <c r="AO57" s="21">
        <f t="shared" si="66"/>
        <v>39539</v>
      </c>
      <c r="AP57" s="3">
        <f t="shared" si="66"/>
        <v>39507</v>
      </c>
      <c r="AQ57" s="21">
        <f t="shared" si="66"/>
        <v>39574</v>
      </c>
      <c r="AR57" s="3">
        <f t="shared" si="66"/>
        <v>39675</v>
      </c>
      <c r="AS57" s="3">
        <f t="shared" si="66"/>
        <v>39698</v>
      </c>
      <c r="AT57" s="3">
        <f t="shared" si="66"/>
        <v>39719</v>
      </c>
      <c r="AU57" s="3">
        <f t="shared" si="66"/>
        <v>39128</v>
      </c>
      <c r="AV57" s="3">
        <f t="shared" si="66"/>
        <v>39457</v>
      </c>
      <c r="AW57" s="3">
        <f t="shared" si="66"/>
        <v>39539</v>
      </c>
      <c r="AX57" s="21">
        <f t="shared" si="66"/>
        <v>38902</v>
      </c>
      <c r="AY57" s="3">
        <f t="shared" si="66"/>
        <v>39805</v>
      </c>
      <c r="AZ57" s="3">
        <f t="shared" si="66"/>
        <v>39266</v>
      </c>
      <c r="BA57" s="3">
        <f t="shared" si="66"/>
        <v>29978</v>
      </c>
      <c r="BB57" s="3">
        <f t="shared" si="66"/>
        <v>16782</v>
      </c>
      <c r="BC57" s="3">
        <f t="shared" si="66"/>
        <v>16233</v>
      </c>
      <c r="BD57" s="3">
        <f t="shared" si="66"/>
        <v>17450</v>
      </c>
      <c r="BE57" s="21">
        <f t="shared" si="66"/>
        <v>16717</v>
      </c>
      <c r="BF57" s="3">
        <f t="shared" si="66"/>
        <v>16993</v>
      </c>
      <c r="BG57" s="3">
        <f t="shared" si="66"/>
        <v>18022</v>
      </c>
      <c r="BH57" s="3">
        <f t="shared" si="66"/>
        <v>17257</v>
      </c>
      <c r="BI57" s="3">
        <f t="shared" si="66"/>
        <v>16541</v>
      </c>
      <c r="BJ57" s="3">
        <f t="shared" si="66"/>
        <v>16812</v>
      </c>
      <c r="BK57" s="3">
        <f t="shared" si="66"/>
        <v>16499</v>
      </c>
      <c r="BL57" s="21">
        <f t="shared" si="66"/>
        <v>16456</v>
      </c>
      <c r="BM57" s="3">
        <f t="shared" si="66"/>
        <v>16757</v>
      </c>
      <c r="BN57" s="3">
        <f t="shared" si="66"/>
        <v>16654</v>
      </c>
      <c r="BO57" s="3">
        <f t="shared" si="66"/>
        <v>0</v>
      </c>
      <c r="BP57" s="3">
        <f>SUM(AK9:BO56)</f>
        <v>880739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C60">
        <f>SUM(BC$25:BC$52)</f>
        <v>9455</v>
      </c>
      <c r="BD60">
        <f t="shared" ref="BD60:BO60" si="67">SUM(BD$25:BD$52)</f>
        <v>10321</v>
      </c>
      <c r="BE60">
        <f t="shared" si="67"/>
        <v>10169</v>
      </c>
      <c r="BF60">
        <f t="shared" si="67"/>
        <v>10248</v>
      </c>
      <c r="BH60">
        <f t="shared" si="67"/>
        <v>9987</v>
      </c>
      <c r="BI60">
        <f t="shared" si="67"/>
        <v>9250</v>
      </c>
      <c r="BJ60">
        <f t="shared" si="67"/>
        <v>9972</v>
      </c>
      <c r="BK60">
        <f t="shared" si="67"/>
        <v>9321</v>
      </c>
      <c r="BL60">
        <f t="shared" si="67"/>
        <v>10182</v>
      </c>
      <c r="BO60">
        <f t="shared" si="67"/>
        <v>0</v>
      </c>
      <c r="BP60">
        <f>SUM(AK60:BO60)</f>
        <v>88905</v>
      </c>
      <c r="BQ60" s="8">
        <f>AVERAGE(BC60:BF60,BH60:BL60)</f>
        <v>9878.3333333333339</v>
      </c>
      <c r="BR60" t="s">
        <v>141</v>
      </c>
    </row>
    <row r="61" spans="2:70" ht="40.5">
      <c r="AJ61" s="27" t="s">
        <v>112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>
        <f>SUM(BC$9:BC$24,BC$53:BC$56)</f>
        <v>6778</v>
      </c>
      <c r="BD61" s="22">
        <f>SUM(BD$9:BD$24,BD$53:BD$56)</f>
        <v>7129</v>
      </c>
      <c r="BE61" s="22">
        <f t="shared" ref="BE61:BO61" si="68">SUM(BE$9:BE$24,BE$53:BE$56)</f>
        <v>6548</v>
      </c>
      <c r="BF61" s="22">
        <f t="shared" si="68"/>
        <v>6745</v>
      </c>
      <c r="BG61" s="22">
        <f>SUM(BG$9:BG$56)</f>
        <v>18022</v>
      </c>
      <c r="BH61" s="22">
        <f t="shared" si="68"/>
        <v>7270</v>
      </c>
      <c r="BI61" s="22">
        <f t="shared" si="68"/>
        <v>7291</v>
      </c>
      <c r="BJ61" s="22">
        <f t="shared" si="68"/>
        <v>6840</v>
      </c>
      <c r="BK61" s="22">
        <f t="shared" si="68"/>
        <v>7178</v>
      </c>
      <c r="BL61" s="22">
        <f t="shared" si="68"/>
        <v>6274</v>
      </c>
      <c r="BM61" s="22">
        <f>SUM(BM$9:BM$56)</f>
        <v>16757</v>
      </c>
      <c r="BN61" s="22">
        <f>SUM(BN$9:BN$56)</f>
        <v>16654</v>
      </c>
      <c r="BO61" s="22">
        <f t="shared" si="68"/>
        <v>0</v>
      </c>
      <c r="BP61" s="22">
        <f>SUM(AK61:BO61)</f>
        <v>113486</v>
      </c>
      <c r="BQ61" s="22">
        <f>AVERAGE(BC61:BF61,BH61:BL61)</f>
        <v>6894.7777777777774</v>
      </c>
      <c r="BR61" t="s">
        <v>139</v>
      </c>
    </row>
    <row r="62" spans="2:70" ht="40.5">
      <c r="AJ62" s="27" t="s">
        <v>113</v>
      </c>
      <c r="BP62" s="22">
        <f t="shared" ref="BP62:BP68" si="69">SUM(AK62:BO62)</f>
        <v>0</v>
      </c>
      <c r="BQ62" s="22">
        <f>AVERAGE(BG61,BM61:BN61)</f>
        <v>17144.333333333332</v>
      </c>
      <c r="BR62" t="s">
        <v>140</v>
      </c>
    </row>
    <row r="63" spans="2:70" ht="54">
      <c r="AJ63" s="27" t="s">
        <v>114</v>
      </c>
      <c r="BP63" s="22">
        <f t="shared" si="69"/>
        <v>0</v>
      </c>
      <c r="BQ63" s="22" t="e">
        <f t="shared" ref="BQ63" si="70">AVERAGE(AK63:BO63)</f>
        <v>#DIV/0!</v>
      </c>
    </row>
    <row r="64" spans="2:70">
      <c r="AJ64" s="26"/>
      <c r="BP64" s="22"/>
    </row>
    <row r="65" spans="36:72">
      <c r="AJ65" s="28" t="s">
        <v>111</v>
      </c>
      <c r="BP65" s="22"/>
      <c r="BQ65" s="8" t="s">
        <v>115</v>
      </c>
    </row>
    <row r="66" spans="36:72" ht="27">
      <c r="AJ66" s="29" t="s">
        <v>109</v>
      </c>
      <c r="AK66" s="22">
        <f>SUM(AK$25:AK$52)</f>
        <v>22984</v>
      </c>
      <c r="AL66" s="22"/>
      <c r="AM66" s="22">
        <f t="shared" ref="AM66:AR66" si="71">SUM(AM$25:AM$52)</f>
        <v>23007</v>
      </c>
      <c r="AN66" s="22">
        <f t="shared" si="71"/>
        <v>22933</v>
      </c>
      <c r="AO66" s="22">
        <f t="shared" si="71"/>
        <v>22970</v>
      </c>
      <c r="AP66" s="22">
        <f>SUM(AP$25:AP$52)</f>
        <v>22956</v>
      </c>
      <c r="AQ66" s="22">
        <f t="shared" si="71"/>
        <v>22965</v>
      </c>
      <c r="AR66" s="22">
        <f t="shared" si="71"/>
        <v>22994</v>
      </c>
      <c r="AS66" s="22"/>
      <c r="AT66" s="22">
        <f t="shared" ref="AT66:BO66" si="72">SUM(AT$25:AT$52)</f>
        <v>23070</v>
      </c>
      <c r="AU66" s="22">
        <f t="shared" si="72"/>
        <v>22910</v>
      </c>
      <c r="AV66" s="22"/>
      <c r="AW66" s="22">
        <f t="shared" si="72"/>
        <v>22922</v>
      </c>
      <c r="AX66" s="22">
        <f t="shared" si="72"/>
        <v>22719</v>
      </c>
      <c r="AY66" s="22">
        <f t="shared" si="72"/>
        <v>23178</v>
      </c>
      <c r="AZ66" s="22">
        <f t="shared" si="72"/>
        <v>22601</v>
      </c>
      <c r="BA66" s="22">
        <f t="shared" si="72"/>
        <v>15227</v>
      </c>
      <c r="BB66" s="22">
        <f t="shared" si="72"/>
        <v>9520</v>
      </c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>
        <f t="shared" si="72"/>
        <v>0</v>
      </c>
      <c r="BP66" s="22">
        <f>SUM(AK66:BO66)</f>
        <v>322956</v>
      </c>
      <c r="BQ66" s="22">
        <f>AVERAGE(AK66,AM66:AR66,AT66:AU66,AW66:BB66)</f>
        <v>21530.400000000001</v>
      </c>
      <c r="BR66" t="s">
        <v>141</v>
      </c>
    </row>
    <row r="67" spans="36:72" ht="40.5">
      <c r="AJ67" s="29" t="s">
        <v>112</v>
      </c>
      <c r="AK67" s="22">
        <f>SUM(AK$9:AK$24,AK$53:AK$56)</f>
        <v>16620</v>
      </c>
      <c r="AL67" s="22">
        <f>SUM(AL$9:AL$56)</f>
        <v>39152</v>
      </c>
      <c r="AM67" s="22">
        <f t="shared" ref="AM67:AR67" si="73">SUM(AM$9:AM$24,AM$53:AM$56)</f>
        <v>16632</v>
      </c>
      <c r="AN67" s="22">
        <f t="shared" si="73"/>
        <v>16451</v>
      </c>
      <c r="AO67" s="22">
        <f t="shared" si="73"/>
        <v>16569</v>
      </c>
      <c r="AP67" s="22">
        <f>SUM(AP$9:AP$24,AP$53:AP$56)</f>
        <v>16551</v>
      </c>
      <c r="AQ67" s="22">
        <f t="shared" si="73"/>
        <v>16609</v>
      </c>
      <c r="AR67" s="22">
        <f t="shared" si="73"/>
        <v>16681</v>
      </c>
      <c r="AS67" s="22">
        <f>SUM(AS$9:AS$56)</f>
        <v>39698</v>
      </c>
      <c r="AT67" s="22">
        <f t="shared" ref="AT67:BO67" si="74">SUM(AT$9:AT$24,AT$53:AT$56)</f>
        <v>16649</v>
      </c>
      <c r="AU67" s="22">
        <f t="shared" si="74"/>
        <v>16218</v>
      </c>
      <c r="AV67" s="22">
        <f>SUM(AV$9:AV$56)</f>
        <v>39457</v>
      </c>
      <c r="AW67" s="22">
        <f t="shared" si="74"/>
        <v>16617</v>
      </c>
      <c r="AX67" s="22">
        <f t="shared" si="74"/>
        <v>16183</v>
      </c>
      <c r="AY67" s="22">
        <f t="shared" si="74"/>
        <v>16627</v>
      </c>
      <c r="AZ67" s="22">
        <f t="shared" si="74"/>
        <v>16665</v>
      </c>
      <c r="BA67" s="22">
        <f t="shared" si="74"/>
        <v>14751</v>
      </c>
      <c r="BB67" s="22">
        <f t="shared" si="74"/>
        <v>7262</v>
      </c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>
        <f t="shared" si="74"/>
        <v>0</v>
      </c>
      <c r="BP67" s="22">
        <f>SUM(AK67:BO67)</f>
        <v>355392</v>
      </c>
      <c r="BQ67" s="22">
        <f>AVERAGE(AK67,AM67:AR67,AT67:AU67,AW67:BB67)</f>
        <v>15805.666666666666</v>
      </c>
      <c r="BR67" t="s">
        <v>139</v>
      </c>
    </row>
    <row r="68" spans="36:72" ht="40.5">
      <c r="AJ68" s="29" t="s">
        <v>113</v>
      </c>
      <c r="BP68" s="22">
        <f t="shared" si="69"/>
        <v>0</v>
      </c>
      <c r="BQ68" s="22">
        <f>AVERAGE(AL67,AS67,AV67)</f>
        <v>39435.666666666664</v>
      </c>
      <c r="BR68" t="s">
        <v>140</v>
      </c>
    </row>
    <row r="69" spans="36:72" ht="54">
      <c r="AJ69" s="29" t="s">
        <v>114</v>
      </c>
      <c r="BP69" s="22">
        <f>SUM(AK69:BO69)</f>
        <v>0</v>
      </c>
      <c r="BQ69" s="22" t="e">
        <f t="shared" ref="BQ69" si="75">AVERAGE(AK69:BO69)</f>
        <v>#DIV/0!</v>
      </c>
    </row>
    <row r="71" spans="36:72">
      <c r="BO71" s="7" t="s">
        <v>116</v>
      </c>
      <c r="BP71" s="22">
        <f>SUM(BP60:BP69)</f>
        <v>880739</v>
      </c>
    </row>
    <row r="75" spans="36:72">
      <c r="BG75" t="s">
        <v>138</v>
      </c>
    </row>
    <row r="76" spans="36:72">
      <c r="BI76" t="s">
        <v>126</v>
      </c>
      <c r="BJ76" t="s">
        <v>127</v>
      </c>
      <c r="BK76" t="s">
        <v>128</v>
      </c>
      <c r="BL76" t="s">
        <v>129</v>
      </c>
      <c r="BM76" t="s">
        <v>130</v>
      </c>
      <c r="BN76" t="s">
        <v>131</v>
      </c>
      <c r="BO76" t="s">
        <v>132</v>
      </c>
      <c r="BP76" t="s">
        <v>133</v>
      </c>
      <c r="BQ76" t="s">
        <v>134</v>
      </c>
      <c r="BR76" t="s">
        <v>135</v>
      </c>
      <c r="BS76" t="s">
        <v>136</v>
      </c>
      <c r="BT76" t="s">
        <v>137</v>
      </c>
    </row>
    <row r="77" spans="36:72">
      <c r="BG77" t="s">
        <v>118</v>
      </c>
    </row>
    <row r="78" spans="36:72">
      <c r="BG78" t="s">
        <v>119</v>
      </c>
    </row>
    <row r="79" spans="36:72">
      <c r="BG79" t="s">
        <v>120</v>
      </c>
    </row>
    <row r="80" spans="36:72">
      <c r="BG80" t="s">
        <v>121</v>
      </c>
    </row>
    <row r="82" spans="59:59">
      <c r="BG82" t="s">
        <v>122</v>
      </c>
    </row>
    <row r="83" spans="59:59">
      <c r="BG83" t="s">
        <v>123</v>
      </c>
    </row>
    <row r="84" spans="59:59">
      <c r="BG84" t="s">
        <v>124</v>
      </c>
    </row>
    <row r="85" spans="59:59">
      <c r="BG85" t="s">
        <v>125</v>
      </c>
    </row>
  </sheetData>
  <mergeCells count="2">
    <mergeCell ref="AH7:AH8"/>
    <mergeCell ref="BP7:BP8"/>
  </mergeCells>
  <phoneticPr fontId="2"/>
  <pageMargins left="0.23622047244094491" right="0.23622047244094491" top="0.74803149606299213" bottom="0.74803149606299213" header="0.31496062992125984" footer="0.31496062992125984"/>
  <pageSetup paperSize="8" scale="65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5C5A-C77D-4707-B199-B03EE1BA5BF1}">
  <dimension ref="B2:BS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8.875" hidden="1" customWidth="1"/>
    <col min="71" max="71" width="10.875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'[1]４月'!$B$2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0.61611000000000005</v>
      </c>
      <c r="AJ4" s="25" t="str">
        <f>B4</f>
        <v>バイオマス比率</v>
      </c>
      <c r="AK4" s="24">
        <f>C4</f>
        <v>0.61611000000000005</v>
      </c>
    </row>
    <row r="5" spans="2:68">
      <c r="B5" s="4" t="s">
        <v>94</v>
      </c>
      <c r="C5" s="5">
        <f>1-C4</f>
        <v>0.38388999999999995</v>
      </c>
      <c r="AJ5" s="25" t="str">
        <f>B5</f>
        <v>非バイオマス比率</v>
      </c>
      <c r="AK5" s="24">
        <f>C5</f>
        <v>0.38388999999999995</v>
      </c>
    </row>
    <row r="6" spans="2:68">
      <c r="T6" s="8"/>
      <c r="AZ6" s="8"/>
    </row>
    <row r="7" spans="2:68">
      <c r="B7" s="1" t="s">
        <v>152</v>
      </c>
      <c r="C7" s="34">
        <v>45292</v>
      </c>
      <c r="D7" s="34">
        <f>C7+1</f>
        <v>45293</v>
      </c>
      <c r="E7" s="34">
        <f t="shared" ref="E7:AG7" si="0">D7+1</f>
        <v>45294</v>
      </c>
      <c r="F7" s="34">
        <f t="shared" si="0"/>
        <v>45295</v>
      </c>
      <c r="G7" s="34">
        <f t="shared" si="0"/>
        <v>45296</v>
      </c>
      <c r="H7" s="34">
        <f t="shared" si="0"/>
        <v>45297</v>
      </c>
      <c r="I7" s="34">
        <f t="shared" si="0"/>
        <v>45298</v>
      </c>
      <c r="J7" s="34">
        <f t="shared" si="0"/>
        <v>45299</v>
      </c>
      <c r="K7" s="34">
        <f t="shared" si="0"/>
        <v>45300</v>
      </c>
      <c r="L7" s="34">
        <f t="shared" si="0"/>
        <v>45301</v>
      </c>
      <c r="M7" s="34">
        <f t="shared" si="0"/>
        <v>45302</v>
      </c>
      <c r="N7" s="34">
        <f t="shared" si="0"/>
        <v>45303</v>
      </c>
      <c r="O7" s="34">
        <f t="shared" si="0"/>
        <v>45304</v>
      </c>
      <c r="P7" s="34">
        <f t="shared" si="0"/>
        <v>45305</v>
      </c>
      <c r="Q7" s="34">
        <f t="shared" si="0"/>
        <v>45306</v>
      </c>
      <c r="R7" s="34">
        <f t="shared" si="0"/>
        <v>45307</v>
      </c>
      <c r="S7" s="34">
        <f t="shared" si="0"/>
        <v>45308</v>
      </c>
      <c r="T7" s="34">
        <f t="shared" si="0"/>
        <v>45309</v>
      </c>
      <c r="U7" s="34">
        <f t="shared" si="0"/>
        <v>45310</v>
      </c>
      <c r="V7" s="34">
        <f t="shared" si="0"/>
        <v>45311</v>
      </c>
      <c r="W7" s="34">
        <f t="shared" si="0"/>
        <v>45312</v>
      </c>
      <c r="X7" s="34">
        <f t="shared" si="0"/>
        <v>45313</v>
      </c>
      <c r="Y7" s="34">
        <f t="shared" si="0"/>
        <v>45314</v>
      </c>
      <c r="Z7" s="34">
        <f t="shared" si="0"/>
        <v>45315</v>
      </c>
      <c r="AA7" s="34">
        <f t="shared" si="0"/>
        <v>45316</v>
      </c>
      <c r="AB7" s="34">
        <f t="shared" si="0"/>
        <v>45317</v>
      </c>
      <c r="AC7" s="34">
        <f t="shared" si="0"/>
        <v>45318</v>
      </c>
      <c r="AD7" s="34">
        <f t="shared" si="0"/>
        <v>45319</v>
      </c>
      <c r="AE7" s="34">
        <f t="shared" si="0"/>
        <v>45320</v>
      </c>
      <c r="AF7" s="34">
        <f t="shared" si="0"/>
        <v>45321</v>
      </c>
      <c r="AG7" s="34">
        <f t="shared" si="0"/>
        <v>45322</v>
      </c>
      <c r="AH7" s="42" t="s">
        <v>30</v>
      </c>
      <c r="AJ7" s="1" t="str">
        <f t="shared" ref="AJ7:AY22" si="1">B7</f>
        <v>令和６年</v>
      </c>
      <c r="AK7" s="35">
        <f t="shared" si="1"/>
        <v>45292</v>
      </c>
      <c r="AL7" s="35">
        <f t="shared" si="1"/>
        <v>45293</v>
      </c>
      <c r="AM7" s="35">
        <f t="shared" si="1"/>
        <v>45294</v>
      </c>
      <c r="AN7" s="35">
        <f t="shared" si="1"/>
        <v>45295</v>
      </c>
      <c r="AO7" s="35">
        <f t="shared" si="1"/>
        <v>45296</v>
      </c>
      <c r="AP7" s="36">
        <f t="shared" si="1"/>
        <v>45297</v>
      </c>
      <c r="AQ7" s="35">
        <f t="shared" si="1"/>
        <v>45298</v>
      </c>
      <c r="AR7" s="36">
        <f t="shared" si="1"/>
        <v>45299</v>
      </c>
      <c r="AS7" s="36">
        <f t="shared" si="1"/>
        <v>45300</v>
      </c>
      <c r="AT7" s="36">
        <f t="shared" si="1"/>
        <v>45301</v>
      </c>
      <c r="AU7" s="36">
        <f t="shared" si="1"/>
        <v>45302</v>
      </c>
      <c r="AV7" s="36">
        <f t="shared" si="1"/>
        <v>45303</v>
      </c>
      <c r="AW7" s="36">
        <f t="shared" si="1"/>
        <v>45304</v>
      </c>
      <c r="AX7" s="35">
        <f t="shared" si="1"/>
        <v>45305</v>
      </c>
      <c r="AY7" s="36">
        <f t="shared" si="1"/>
        <v>45306</v>
      </c>
      <c r="AZ7" s="36">
        <f t="shared" ref="AZ7:BO22" si="2">R7</f>
        <v>45307</v>
      </c>
      <c r="BA7" s="36">
        <f t="shared" si="2"/>
        <v>45308</v>
      </c>
      <c r="BB7" s="36">
        <f t="shared" si="2"/>
        <v>45309</v>
      </c>
      <c r="BC7" s="36">
        <f t="shared" si="2"/>
        <v>45310</v>
      </c>
      <c r="BD7" s="36">
        <f t="shared" si="2"/>
        <v>45311</v>
      </c>
      <c r="BE7" s="35">
        <f t="shared" si="2"/>
        <v>45312</v>
      </c>
      <c r="BF7" s="36">
        <f t="shared" si="2"/>
        <v>45313</v>
      </c>
      <c r="BG7" s="36">
        <f t="shared" si="2"/>
        <v>45314</v>
      </c>
      <c r="BH7" s="36">
        <f t="shared" si="2"/>
        <v>45315</v>
      </c>
      <c r="BI7" s="36">
        <f t="shared" si="2"/>
        <v>45316</v>
      </c>
      <c r="BJ7" s="36">
        <f t="shared" si="2"/>
        <v>45317</v>
      </c>
      <c r="BK7" s="36">
        <f t="shared" si="2"/>
        <v>45318</v>
      </c>
      <c r="BL7" s="35">
        <f t="shared" si="2"/>
        <v>45319</v>
      </c>
      <c r="BM7" s="36">
        <f t="shared" si="2"/>
        <v>45320</v>
      </c>
      <c r="BN7" s="36">
        <f t="shared" si="2"/>
        <v>45321</v>
      </c>
      <c r="BO7" s="36">
        <f t="shared" si="2"/>
        <v>45322</v>
      </c>
      <c r="BP7" s="42" t="s">
        <v>30</v>
      </c>
    </row>
    <row r="8" spans="2:68" ht="17.25">
      <c r="B8" s="33" t="s">
        <v>153</v>
      </c>
      <c r="C8" s="37">
        <f>WEEKDAY(C7)</f>
        <v>2</v>
      </c>
      <c r="D8" s="37">
        <f t="shared" ref="D8:AG8" si="3">WEEKDAY(D7)</f>
        <v>3</v>
      </c>
      <c r="E8" s="37">
        <f t="shared" si="3"/>
        <v>4</v>
      </c>
      <c r="F8" s="37">
        <f t="shared" si="3"/>
        <v>5</v>
      </c>
      <c r="G8" s="37">
        <f t="shared" si="3"/>
        <v>6</v>
      </c>
      <c r="H8" s="37">
        <f t="shared" si="3"/>
        <v>7</v>
      </c>
      <c r="I8" s="37">
        <f t="shared" si="3"/>
        <v>1</v>
      </c>
      <c r="J8" s="37">
        <f t="shared" si="3"/>
        <v>2</v>
      </c>
      <c r="K8" s="37">
        <f t="shared" si="3"/>
        <v>3</v>
      </c>
      <c r="L8" s="37">
        <f t="shared" si="3"/>
        <v>4</v>
      </c>
      <c r="M8" s="37">
        <f t="shared" si="3"/>
        <v>5</v>
      </c>
      <c r="N8" s="37">
        <f t="shared" si="3"/>
        <v>6</v>
      </c>
      <c r="O8" s="37">
        <f t="shared" si="3"/>
        <v>7</v>
      </c>
      <c r="P8" s="37">
        <f t="shared" si="3"/>
        <v>1</v>
      </c>
      <c r="Q8" s="37">
        <f t="shared" si="3"/>
        <v>2</v>
      </c>
      <c r="R8" s="37">
        <f t="shared" si="3"/>
        <v>3</v>
      </c>
      <c r="S8" s="37">
        <f t="shared" si="3"/>
        <v>4</v>
      </c>
      <c r="T8" s="37">
        <f t="shared" si="3"/>
        <v>5</v>
      </c>
      <c r="U8" s="37">
        <f t="shared" si="3"/>
        <v>6</v>
      </c>
      <c r="V8" s="37">
        <f t="shared" si="3"/>
        <v>7</v>
      </c>
      <c r="W8" s="37">
        <f t="shared" si="3"/>
        <v>1</v>
      </c>
      <c r="X8" s="37">
        <f t="shared" si="3"/>
        <v>2</v>
      </c>
      <c r="Y8" s="37">
        <f t="shared" si="3"/>
        <v>3</v>
      </c>
      <c r="Z8" s="37">
        <f t="shared" si="3"/>
        <v>4</v>
      </c>
      <c r="AA8" s="37">
        <f t="shared" si="3"/>
        <v>5</v>
      </c>
      <c r="AB8" s="37">
        <f t="shared" si="3"/>
        <v>6</v>
      </c>
      <c r="AC8" s="37">
        <f t="shared" si="3"/>
        <v>7</v>
      </c>
      <c r="AD8" s="37">
        <f t="shared" si="3"/>
        <v>1</v>
      </c>
      <c r="AE8" s="37">
        <f t="shared" si="3"/>
        <v>2</v>
      </c>
      <c r="AF8" s="37">
        <f t="shared" si="3"/>
        <v>3</v>
      </c>
      <c r="AG8" s="37">
        <f t="shared" si="3"/>
        <v>4</v>
      </c>
      <c r="AH8" s="42"/>
      <c r="AJ8" s="1" t="str">
        <f t="shared" si="1"/>
        <v>1月</v>
      </c>
      <c r="AK8" s="19">
        <f t="shared" si="1"/>
        <v>2</v>
      </c>
      <c r="AL8" s="19">
        <f t="shared" si="1"/>
        <v>3</v>
      </c>
      <c r="AM8" s="19">
        <f t="shared" si="1"/>
        <v>4</v>
      </c>
      <c r="AN8" s="19">
        <f t="shared" si="1"/>
        <v>5</v>
      </c>
      <c r="AO8" s="19">
        <f t="shared" si="1"/>
        <v>6</v>
      </c>
      <c r="AP8" s="1">
        <f t="shared" si="1"/>
        <v>7</v>
      </c>
      <c r="AQ8" s="19">
        <f t="shared" si="1"/>
        <v>1</v>
      </c>
      <c r="AR8" s="1">
        <f t="shared" si="1"/>
        <v>2</v>
      </c>
      <c r="AS8" s="1">
        <f t="shared" si="1"/>
        <v>3</v>
      </c>
      <c r="AT8" s="1">
        <f t="shared" si="1"/>
        <v>4</v>
      </c>
      <c r="AU8" s="1">
        <f t="shared" si="1"/>
        <v>5</v>
      </c>
      <c r="AV8" s="1">
        <f t="shared" si="1"/>
        <v>6</v>
      </c>
      <c r="AW8" s="1">
        <f t="shared" si="1"/>
        <v>7</v>
      </c>
      <c r="AX8" s="19">
        <f t="shared" si="1"/>
        <v>1</v>
      </c>
      <c r="AY8" s="1">
        <f t="shared" si="1"/>
        <v>2</v>
      </c>
      <c r="AZ8" s="1">
        <f t="shared" si="2"/>
        <v>3</v>
      </c>
      <c r="BA8" s="1">
        <f t="shared" si="2"/>
        <v>4</v>
      </c>
      <c r="BB8" s="1">
        <f t="shared" si="2"/>
        <v>5</v>
      </c>
      <c r="BC8" s="1">
        <f t="shared" si="2"/>
        <v>6</v>
      </c>
      <c r="BD8" s="1">
        <f t="shared" si="2"/>
        <v>7</v>
      </c>
      <c r="BE8" s="19">
        <f t="shared" si="2"/>
        <v>1</v>
      </c>
      <c r="BF8" s="1">
        <f t="shared" si="2"/>
        <v>2</v>
      </c>
      <c r="BG8" s="1">
        <f t="shared" si="2"/>
        <v>3</v>
      </c>
      <c r="BH8" s="1">
        <f t="shared" si="2"/>
        <v>4</v>
      </c>
      <c r="BI8" s="1">
        <f t="shared" si="2"/>
        <v>5</v>
      </c>
      <c r="BJ8" s="1">
        <f t="shared" si="2"/>
        <v>6</v>
      </c>
      <c r="BK8" s="1">
        <f t="shared" si="2"/>
        <v>7</v>
      </c>
      <c r="BL8" s="19">
        <f t="shared" si="2"/>
        <v>1</v>
      </c>
      <c r="BM8" s="1">
        <f t="shared" si="2"/>
        <v>2</v>
      </c>
      <c r="BN8" s="1">
        <f t="shared" si="2"/>
        <v>3</v>
      </c>
      <c r="BO8" s="1">
        <f t="shared" si="2"/>
        <v>4</v>
      </c>
      <c r="BP8" s="42"/>
    </row>
    <row r="9" spans="2:68">
      <c r="B9" s="9" t="s">
        <v>38</v>
      </c>
      <c r="C9" s="10">
        <v>691</v>
      </c>
      <c r="D9" s="10">
        <v>688</v>
      </c>
      <c r="E9" s="10">
        <v>682</v>
      </c>
      <c r="F9" s="10">
        <v>694</v>
      </c>
      <c r="G9" s="10">
        <v>688</v>
      </c>
      <c r="H9" s="10">
        <v>688</v>
      </c>
      <c r="I9" s="10">
        <v>688</v>
      </c>
      <c r="J9" s="10">
        <v>688</v>
      </c>
      <c r="K9" s="10">
        <v>685</v>
      </c>
      <c r="L9" s="10">
        <v>688</v>
      </c>
      <c r="M9" s="10">
        <v>688</v>
      </c>
      <c r="N9" s="10">
        <v>685</v>
      </c>
      <c r="O9" s="10">
        <v>682</v>
      </c>
      <c r="P9" s="10">
        <v>682</v>
      </c>
      <c r="Q9" s="10">
        <v>682</v>
      </c>
      <c r="R9" s="10">
        <v>691</v>
      </c>
      <c r="S9" s="10">
        <v>685</v>
      </c>
      <c r="T9" s="10">
        <v>289</v>
      </c>
      <c r="U9" s="10">
        <v>243</v>
      </c>
      <c r="V9" s="10">
        <v>292</v>
      </c>
      <c r="W9" s="10">
        <v>322</v>
      </c>
      <c r="X9" s="10">
        <v>279</v>
      </c>
      <c r="Y9" s="10">
        <v>264</v>
      </c>
      <c r="Z9" s="10">
        <v>236</v>
      </c>
      <c r="AA9" s="10">
        <v>261</v>
      </c>
      <c r="AB9" s="10">
        <v>270</v>
      </c>
      <c r="AC9" s="10">
        <v>252</v>
      </c>
      <c r="AD9" s="10">
        <v>316</v>
      </c>
      <c r="AE9" s="10">
        <v>304</v>
      </c>
      <c r="AF9" s="10">
        <v>261</v>
      </c>
      <c r="AG9" s="10">
        <v>301</v>
      </c>
      <c r="AH9" s="10">
        <f>SUM(C9:AG9)</f>
        <v>15565</v>
      </c>
      <c r="AJ9" s="9" t="str">
        <f t="shared" si="1"/>
        <v xml:space="preserve"> 0:00- 0:30</v>
      </c>
      <c r="AK9" s="20">
        <f t="shared" si="1"/>
        <v>691</v>
      </c>
      <c r="AL9" s="20">
        <f t="shared" si="1"/>
        <v>688</v>
      </c>
      <c r="AM9" s="20">
        <f t="shared" si="1"/>
        <v>682</v>
      </c>
      <c r="AN9" s="20">
        <f t="shared" si="1"/>
        <v>694</v>
      </c>
      <c r="AO9" s="20">
        <f t="shared" si="1"/>
        <v>688</v>
      </c>
      <c r="AP9" s="10">
        <f t="shared" si="1"/>
        <v>688</v>
      </c>
      <c r="AQ9" s="20">
        <f t="shared" si="1"/>
        <v>688</v>
      </c>
      <c r="AR9" s="10">
        <f t="shared" si="1"/>
        <v>688</v>
      </c>
      <c r="AS9" s="10">
        <f t="shared" si="1"/>
        <v>685</v>
      </c>
      <c r="AT9" s="10">
        <f t="shared" si="1"/>
        <v>688</v>
      </c>
      <c r="AU9" s="10">
        <f t="shared" si="1"/>
        <v>688</v>
      </c>
      <c r="AV9" s="10">
        <f t="shared" si="1"/>
        <v>685</v>
      </c>
      <c r="AW9" s="10">
        <f t="shared" si="1"/>
        <v>682</v>
      </c>
      <c r="AX9" s="20">
        <f t="shared" si="1"/>
        <v>682</v>
      </c>
      <c r="AY9" s="10">
        <f t="shared" si="1"/>
        <v>682</v>
      </c>
      <c r="AZ9" s="10">
        <f t="shared" si="2"/>
        <v>691</v>
      </c>
      <c r="BA9" s="10">
        <f t="shared" si="2"/>
        <v>685</v>
      </c>
      <c r="BB9" s="10">
        <f t="shared" si="2"/>
        <v>289</v>
      </c>
      <c r="BC9" s="10">
        <f t="shared" si="2"/>
        <v>243</v>
      </c>
      <c r="BD9" s="10">
        <f t="shared" si="2"/>
        <v>292</v>
      </c>
      <c r="BE9" s="20">
        <f t="shared" si="2"/>
        <v>322</v>
      </c>
      <c r="BF9" s="10">
        <f t="shared" si="2"/>
        <v>279</v>
      </c>
      <c r="BG9" s="10">
        <f t="shared" si="2"/>
        <v>264</v>
      </c>
      <c r="BH9" s="10">
        <f t="shared" si="2"/>
        <v>236</v>
      </c>
      <c r="BI9" s="10">
        <f t="shared" si="2"/>
        <v>261</v>
      </c>
      <c r="BJ9" s="10">
        <f t="shared" si="2"/>
        <v>270</v>
      </c>
      <c r="BK9" s="10">
        <f t="shared" si="2"/>
        <v>252</v>
      </c>
      <c r="BL9" s="20">
        <f t="shared" si="2"/>
        <v>316</v>
      </c>
      <c r="BM9" s="10">
        <f t="shared" si="2"/>
        <v>304</v>
      </c>
      <c r="BN9" s="10">
        <f t="shared" si="2"/>
        <v>261</v>
      </c>
      <c r="BO9" s="10">
        <f t="shared" si="2"/>
        <v>301</v>
      </c>
      <c r="BP9" s="10">
        <f>SUM(AK9:BO9)</f>
        <v>15565</v>
      </c>
    </row>
    <row r="10" spans="2:68">
      <c r="B10" s="11" t="s">
        <v>39</v>
      </c>
      <c r="C10" s="12">
        <v>694</v>
      </c>
      <c r="D10" s="12">
        <v>691</v>
      </c>
      <c r="E10" s="12">
        <v>688</v>
      </c>
      <c r="F10" s="12">
        <v>694</v>
      </c>
      <c r="G10" s="12">
        <v>694</v>
      </c>
      <c r="H10" s="12">
        <v>685</v>
      </c>
      <c r="I10" s="12">
        <v>688</v>
      </c>
      <c r="J10" s="12">
        <v>691</v>
      </c>
      <c r="K10" s="12">
        <v>688</v>
      </c>
      <c r="L10" s="12">
        <v>691</v>
      </c>
      <c r="M10" s="12">
        <v>691</v>
      </c>
      <c r="N10" s="12">
        <v>685</v>
      </c>
      <c r="O10" s="12">
        <v>685</v>
      </c>
      <c r="P10" s="12">
        <v>682</v>
      </c>
      <c r="Q10" s="12">
        <v>679</v>
      </c>
      <c r="R10" s="12">
        <v>688</v>
      </c>
      <c r="S10" s="12">
        <v>685</v>
      </c>
      <c r="T10" s="12">
        <v>301</v>
      </c>
      <c r="U10" s="12">
        <v>236</v>
      </c>
      <c r="V10" s="12">
        <v>289</v>
      </c>
      <c r="W10" s="12">
        <v>319</v>
      </c>
      <c r="X10" s="12">
        <v>301</v>
      </c>
      <c r="Y10" s="12">
        <v>261</v>
      </c>
      <c r="Z10" s="12">
        <v>236</v>
      </c>
      <c r="AA10" s="12">
        <v>255</v>
      </c>
      <c r="AB10" s="12">
        <v>264</v>
      </c>
      <c r="AC10" s="12">
        <v>243</v>
      </c>
      <c r="AD10" s="12">
        <v>292</v>
      </c>
      <c r="AE10" s="12">
        <v>310</v>
      </c>
      <c r="AF10" s="12">
        <v>319</v>
      </c>
      <c r="AG10" s="12">
        <v>326</v>
      </c>
      <c r="AH10" s="12">
        <f t="shared" ref="AH10:AH56" si="4">SUM(C10:AG10)</f>
        <v>15651</v>
      </c>
      <c r="AJ10" s="9" t="str">
        <f t="shared" si="1"/>
        <v xml:space="preserve"> 0:30- 1:00</v>
      </c>
      <c r="AK10" s="20">
        <f t="shared" si="1"/>
        <v>694</v>
      </c>
      <c r="AL10" s="20">
        <f t="shared" si="1"/>
        <v>691</v>
      </c>
      <c r="AM10" s="20">
        <f t="shared" si="1"/>
        <v>688</v>
      </c>
      <c r="AN10" s="20">
        <f t="shared" si="1"/>
        <v>694</v>
      </c>
      <c r="AO10" s="20">
        <f t="shared" si="1"/>
        <v>694</v>
      </c>
      <c r="AP10" s="10">
        <f t="shared" si="1"/>
        <v>685</v>
      </c>
      <c r="AQ10" s="20">
        <f t="shared" si="1"/>
        <v>688</v>
      </c>
      <c r="AR10" s="10">
        <f t="shared" si="1"/>
        <v>691</v>
      </c>
      <c r="AS10" s="10">
        <f t="shared" si="1"/>
        <v>688</v>
      </c>
      <c r="AT10" s="10">
        <f t="shared" si="1"/>
        <v>691</v>
      </c>
      <c r="AU10" s="10">
        <f t="shared" si="1"/>
        <v>691</v>
      </c>
      <c r="AV10" s="10">
        <f t="shared" si="1"/>
        <v>685</v>
      </c>
      <c r="AW10" s="10">
        <f t="shared" si="1"/>
        <v>685</v>
      </c>
      <c r="AX10" s="20">
        <f t="shared" si="1"/>
        <v>682</v>
      </c>
      <c r="AY10" s="10">
        <f t="shared" si="1"/>
        <v>679</v>
      </c>
      <c r="AZ10" s="10">
        <f t="shared" si="2"/>
        <v>688</v>
      </c>
      <c r="BA10" s="10">
        <f t="shared" si="2"/>
        <v>685</v>
      </c>
      <c r="BB10" s="10">
        <f t="shared" si="2"/>
        <v>301</v>
      </c>
      <c r="BC10" s="10">
        <f t="shared" si="2"/>
        <v>236</v>
      </c>
      <c r="BD10" s="10">
        <f t="shared" si="2"/>
        <v>289</v>
      </c>
      <c r="BE10" s="20">
        <f t="shared" si="2"/>
        <v>319</v>
      </c>
      <c r="BF10" s="10">
        <f t="shared" si="2"/>
        <v>301</v>
      </c>
      <c r="BG10" s="10">
        <f t="shared" si="2"/>
        <v>261</v>
      </c>
      <c r="BH10" s="10">
        <f t="shared" si="2"/>
        <v>236</v>
      </c>
      <c r="BI10" s="10">
        <f t="shared" si="2"/>
        <v>255</v>
      </c>
      <c r="BJ10" s="10">
        <f t="shared" si="2"/>
        <v>264</v>
      </c>
      <c r="BK10" s="10">
        <f t="shared" si="2"/>
        <v>243</v>
      </c>
      <c r="BL10" s="20">
        <f t="shared" si="2"/>
        <v>292</v>
      </c>
      <c r="BM10" s="10">
        <f t="shared" si="2"/>
        <v>310</v>
      </c>
      <c r="BN10" s="10">
        <f t="shared" si="2"/>
        <v>319</v>
      </c>
      <c r="BO10" s="10">
        <f t="shared" si="2"/>
        <v>326</v>
      </c>
      <c r="BP10" s="12">
        <f t="shared" ref="BP10:BP56" si="5">SUM(AK10:BO10)</f>
        <v>15651</v>
      </c>
    </row>
    <row r="11" spans="2:68">
      <c r="B11" s="11" t="s">
        <v>40</v>
      </c>
      <c r="C11" s="12">
        <v>694</v>
      </c>
      <c r="D11" s="12">
        <v>688</v>
      </c>
      <c r="E11" s="12">
        <v>673</v>
      </c>
      <c r="F11" s="12">
        <v>694</v>
      </c>
      <c r="G11" s="12">
        <v>691</v>
      </c>
      <c r="H11" s="12">
        <v>685</v>
      </c>
      <c r="I11" s="12">
        <v>685</v>
      </c>
      <c r="J11" s="12">
        <v>685</v>
      </c>
      <c r="K11" s="12">
        <v>688</v>
      </c>
      <c r="L11" s="12">
        <v>688</v>
      </c>
      <c r="M11" s="12">
        <v>694</v>
      </c>
      <c r="N11" s="12">
        <v>682</v>
      </c>
      <c r="O11" s="12">
        <v>682</v>
      </c>
      <c r="P11" s="12">
        <v>685</v>
      </c>
      <c r="Q11" s="12">
        <v>685</v>
      </c>
      <c r="R11" s="12">
        <v>688</v>
      </c>
      <c r="S11" s="12">
        <v>685</v>
      </c>
      <c r="T11" s="12">
        <v>322</v>
      </c>
      <c r="U11" s="12">
        <v>224</v>
      </c>
      <c r="V11" s="12">
        <v>329</v>
      </c>
      <c r="W11" s="12">
        <v>267</v>
      </c>
      <c r="X11" s="12">
        <v>307</v>
      </c>
      <c r="Y11" s="12">
        <v>270</v>
      </c>
      <c r="Z11" s="12">
        <v>236</v>
      </c>
      <c r="AA11" s="12">
        <v>252</v>
      </c>
      <c r="AB11" s="12">
        <v>227</v>
      </c>
      <c r="AC11" s="12">
        <v>270</v>
      </c>
      <c r="AD11" s="12">
        <v>310</v>
      </c>
      <c r="AE11" s="12">
        <v>292</v>
      </c>
      <c r="AF11" s="12">
        <v>252</v>
      </c>
      <c r="AG11" s="12">
        <v>307</v>
      </c>
      <c r="AH11" s="12">
        <f t="shared" si="4"/>
        <v>15537</v>
      </c>
      <c r="AJ11" s="9" t="str">
        <f t="shared" si="1"/>
        <v xml:space="preserve"> 1:00- 1:30</v>
      </c>
      <c r="AK11" s="20">
        <f t="shared" si="1"/>
        <v>694</v>
      </c>
      <c r="AL11" s="20">
        <f t="shared" si="1"/>
        <v>688</v>
      </c>
      <c r="AM11" s="20">
        <f t="shared" si="1"/>
        <v>673</v>
      </c>
      <c r="AN11" s="20">
        <f t="shared" si="1"/>
        <v>694</v>
      </c>
      <c r="AO11" s="20">
        <f t="shared" si="1"/>
        <v>691</v>
      </c>
      <c r="AP11" s="10">
        <f t="shared" si="1"/>
        <v>685</v>
      </c>
      <c r="AQ11" s="20">
        <f t="shared" si="1"/>
        <v>685</v>
      </c>
      <c r="AR11" s="10">
        <f t="shared" si="1"/>
        <v>685</v>
      </c>
      <c r="AS11" s="10">
        <f t="shared" si="1"/>
        <v>688</v>
      </c>
      <c r="AT11" s="10">
        <f t="shared" si="1"/>
        <v>688</v>
      </c>
      <c r="AU11" s="10">
        <f t="shared" si="1"/>
        <v>694</v>
      </c>
      <c r="AV11" s="10">
        <f t="shared" si="1"/>
        <v>682</v>
      </c>
      <c r="AW11" s="10">
        <f t="shared" si="1"/>
        <v>682</v>
      </c>
      <c r="AX11" s="20">
        <f t="shared" si="1"/>
        <v>685</v>
      </c>
      <c r="AY11" s="10">
        <f t="shared" si="1"/>
        <v>685</v>
      </c>
      <c r="AZ11" s="10">
        <f t="shared" si="2"/>
        <v>688</v>
      </c>
      <c r="BA11" s="10">
        <f t="shared" si="2"/>
        <v>685</v>
      </c>
      <c r="BB11" s="10">
        <f t="shared" si="2"/>
        <v>322</v>
      </c>
      <c r="BC11" s="10">
        <f t="shared" si="2"/>
        <v>224</v>
      </c>
      <c r="BD11" s="10">
        <f t="shared" si="2"/>
        <v>329</v>
      </c>
      <c r="BE11" s="20">
        <f t="shared" si="2"/>
        <v>267</v>
      </c>
      <c r="BF11" s="10">
        <f t="shared" si="2"/>
        <v>307</v>
      </c>
      <c r="BG11" s="10">
        <f t="shared" si="2"/>
        <v>270</v>
      </c>
      <c r="BH11" s="10">
        <f t="shared" si="2"/>
        <v>236</v>
      </c>
      <c r="BI11" s="10">
        <f t="shared" si="2"/>
        <v>252</v>
      </c>
      <c r="BJ11" s="10">
        <f t="shared" si="2"/>
        <v>227</v>
      </c>
      <c r="BK11" s="10">
        <f t="shared" si="2"/>
        <v>270</v>
      </c>
      <c r="BL11" s="20">
        <f t="shared" si="2"/>
        <v>310</v>
      </c>
      <c r="BM11" s="10">
        <f t="shared" si="2"/>
        <v>292</v>
      </c>
      <c r="BN11" s="10">
        <f t="shared" si="2"/>
        <v>252</v>
      </c>
      <c r="BO11" s="10">
        <f t="shared" si="2"/>
        <v>307</v>
      </c>
      <c r="BP11" s="12">
        <f t="shared" si="5"/>
        <v>15537</v>
      </c>
    </row>
    <row r="12" spans="2:68">
      <c r="B12" s="11" t="s">
        <v>41</v>
      </c>
      <c r="C12" s="12">
        <v>694</v>
      </c>
      <c r="D12" s="12">
        <v>691</v>
      </c>
      <c r="E12" s="12">
        <v>676</v>
      </c>
      <c r="F12" s="12">
        <v>694</v>
      </c>
      <c r="G12" s="12">
        <v>691</v>
      </c>
      <c r="H12" s="12">
        <v>688</v>
      </c>
      <c r="I12" s="12">
        <v>688</v>
      </c>
      <c r="J12" s="12">
        <v>679</v>
      </c>
      <c r="K12" s="12">
        <v>688</v>
      </c>
      <c r="L12" s="12">
        <v>685</v>
      </c>
      <c r="M12" s="12">
        <v>691</v>
      </c>
      <c r="N12" s="12">
        <v>682</v>
      </c>
      <c r="O12" s="12">
        <v>685</v>
      </c>
      <c r="P12" s="12">
        <v>685</v>
      </c>
      <c r="Q12" s="12">
        <v>685</v>
      </c>
      <c r="R12" s="12">
        <v>685</v>
      </c>
      <c r="S12" s="12">
        <v>685</v>
      </c>
      <c r="T12" s="12">
        <v>307</v>
      </c>
      <c r="U12" s="12">
        <v>233</v>
      </c>
      <c r="V12" s="12">
        <v>319</v>
      </c>
      <c r="W12" s="12">
        <v>193</v>
      </c>
      <c r="X12" s="12">
        <v>322</v>
      </c>
      <c r="Y12" s="12">
        <v>286</v>
      </c>
      <c r="Z12" s="12">
        <v>218</v>
      </c>
      <c r="AA12" s="12">
        <v>243</v>
      </c>
      <c r="AB12" s="12">
        <v>261</v>
      </c>
      <c r="AC12" s="12">
        <v>276</v>
      </c>
      <c r="AD12" s="12">
        <v>313</v>
      </c>
      <c r="AE12" s="12">
        <v>273</v>
      </c>
      <c r="AF12" s="12">
        <v>295</v>
      </c>
      <c r="AG12" s="12">
        <v>332</v>
      </c>
      <c r="AH12" s="12">
        <f t="shared" si="4"/>
        <v>15543</v>
      </c>
      <c r="AJ12" s="9" t="str">
        <f t="shared" si="1"/>
        <v xml:space="preserve"> 1:30- 2:00</v>
      </c>
      <c r="AK12" s="20">
        <f t="shared" si="1"/>
        <v>694</v>
      </c>
      <c r="AL12" s="20">
        <f t="shared" si="1"/>
        <v>691</v>
      </c>
      <c r="AM12" s="20">
        <f t="shared" si="1"/>
        <v>676</v>
      </c>
      <c r="AN12" s="20">
        <f t="shared" si="1"/>
        <v>694</v>
      </c>
      <c r="AO12" s="20">
        <f t="shared" si="1"/>
        <v>691</v>
      </c>
      <c r="AP12" s="10">
        <f t="shared" si="1"/>
        <v>688</v>
      </c>
      <c r="AQ12" s="20">
        <f t="shared" si="1"/>
        <v>688</v>
      </c>
      <c r="AR12" s="10">
        <f t="shared" si="1"/>
        <v>679</v>
      </c>
      <c r="AS12" s="10">
        <f t="shared" si="1"/>
        <v>688</v>
      </c>
      <c r="AT12" s="10">
        <f t="shared" si="1"/>
        <v>685</v>
      </c>
      <c r="AU12" s="10">
        <f t="shared" si="1"/>
        <v>691</v>
      </c>
      <c r="AV12" s="10">
        <f t="shared" si="1"/>
        <v>682</v>
      </c>
      <c r="AW12" s="10">
        <f t="shared" si="1"/>
        <v>685</v>
      </c>
      <c r="AX12" s="20">
        <f t="shared" si="1"/>
        <v>685</v>
      </c>
      <c r="AY12" s="10">
        <f t="shared" si="1"/>
        <v>685</v>
      </c>
      <c r="AZ12" s="10">
        <f t="shared" si="2"/>
        <v>685</v>
      </c>
      <c r="BA12" s="10">
        <f t="shared" si="2"/>
        <v>685</v>
      </c>
      <c r="BB12" s="10">
        <f t="shared" si="2"/>
        <v>307</v>
      </c>
      <c r="BC12" s="10">
        <f t="shared" si="2"/>
        <v>233</v>
      </c>
      <c r="BD12" s="10">
        <f t="shared" si="2"/>
        <v>319</v>
      </c>
      <c r="BE12" s="20">
        <f t="shared" si="2"/>
        <v>193</v>
      </c>
      <c r="BF12" s="10">
        <f t="shared" si="2"/>
        <v>322</v>
      </c>
      <c r="BG12" s="10">
        <f t="shared" si="2"/>
        <v>286</v>
      </c>
      <c r="BH12" s="10">
        <f t="shared" si="2"/>
        <v>218</v>
      </c>
      <c r="BI12" s="10">
        <f t="shared" si="2"/>
        <v>243</v>
      </c>
      <c r="BJ12" s="10">
        <f t="shared" si="2"/>
        <v>261</v>
      </c>
      <c r="BK12" s="10">
        <f t="shared" si="2"/>
        <v>276</v>
      </c>
      <c r="BL12" s="20">
        <f t="shared" si="2"/>
        <v>313</v>
      </c>
      <c r="BM12" s="10">
        <f t="shared" si="2"/>
        <v>273</v>
      </c>
      <c r="BN12" s="10">
        <f t="shared" si="2"/>
        <v>295</v>
      </c>
      <c r="BO12" s="10">
        <f t="shared" si="2"/>
        <v>332</v>
      </c>
      <c r="BP12" s="12">
        <f t="shared" si="5"/>
        <v>15543</v>
      </c>
    </row>
    <row r="13" spans="2:68">
      <c r="B13" s="11" t="s">
        <v>42</v>
      </c>
      <c r="C13" s="12">
        <v>694</v>
      </c>
      <c r="D13" s="12">
        <v>694</v>
      </c>
      <c r="E13" s="12">
        <v>682</v>
      </c>
      <c r="F13" s="12">
        <v>694</v>
      </c>
      <c r="G13" s="12">
        <v>691</v>
      </c>
      <c r="H13" s="12">
        <v>688</v>
      </c>
      <c r="I13" s="12">
        <v>685</v>
      </c>
      <c r="J13" s="12">
        <v>670</v>
      </c>
      <c r="K13" s="12">
        <v>685</v>
      </c>
      <c r="L13" s="12">
        <v>685</v>
      </c>
      <c r="M13" s="12">
        <v>691</v>
      </c>
      <c r="N13" s="12">
        <v>682</v>
      </c>
      <c r="O13" s="12">
        <v>682</v>
      </c>
      <c r="P13" s="12">
        <v>685</v>
      </c>
      <c r="Q13" s="12">
        <v>682</v>
      </c>
      <c r="R13" s="12">
        <v>685</v>
      </c>
      <c r="S13" s="12">
        <v>688</v>
      </c>
      <c r="T13" s="12">
        <v>319</v>
      </c>
      <c r="U13" s="12">
        <v>255</v>
      </c>
      <c r="V13" s="12">
        <v>313</v>
      </c>
      <c r="W13" s="12">
        <v>344</v>
      </c>
      <c r="X13" s="12">
        <v>313</v>
      </c>
      <c r="Y13" s="12">
        <v>283</v>
      </c>
      <c r="Z13" s="12">
        <v>218</v>
      </c>
      <c r="AA13" s="12">
        <v>249</v>
      </c>
      <c r="AB13" s="12">
        <v>258</v>
      </c>
      <c r="AC13" s="12">
        <v>267</v>
      </c>
      <c r="AD13" s="12">
        <v>283</v>
      </c>
      <c r="AE13" s="12">
        <v>292</v>
      </c>
      <c r="AF13" s="12">
        <v>246</v>
      </c>
      <c r="AG13" s="12">
        <v>310</v>
      </c>
      <c r="AH13" s="12">
        <f t="shared" si="4"/>
        <v>15613</v>
      </c>
      <c r="AJ13" s="9" t="str">
        <f t="shared" si="1"/>
        <v xml:space="preserve"> 2:00- 2:30</v>
      </c>
      <c r="AK13" s="20">
        <f t="shared" si="1"/>
        <v>694</v>
      </c>
      <c r="AL13" s="20">
        <f t="shared" si="1"/>
        <v>694</v>
      </c>
      <c r="AM13" s="20">
        <f t="shared" si="1"/>
        <v>682</v>
      </c>
      <c r="AN13" s="20">
        <f t="shared" si="1"/>
        <v>694</v>
      </c>
      <c r="AO13" s="20">
        <f t="shared" si="1"/>
        <v>691</v>
      </c>
      <c r="AP13" s="10">
        <f t="shared" si="1"/>
        <v>688</v>
      </c>
      <c r="AQ13" s="20">
        <f t="shared" si="1"/>
        <v>685</v>
      </c>
      <c r="AR13" s="10">
        <f t="shared" si="1"/>
        <v>670</v>
      </c>
      <c r="AS13" s="10">
        <f t="shared" si="1"/>
        <v>685</v>
      </c>
      <c r="AT13" s="10">
        <f t="shared" si="1"/>
        <v>685</v>
      </c>
      <c r="AU13" s="10">
        <f t="shared" si="1"/>
        <v>691</v>
      </c>
      <c r="AV13" s="10">
        <f t="shared" si="1"/>
        <v>682</v>
      </c>
      <c r="AW13" s="10">
        <f t="shared" si="1"/>
        <v>682</v>
      </c>
      <c r="AX13" s="20">
        <f t="shared" si="1"/>
        <v>685</v>
      </c>
      <c r="AY13" s="10">
        <f t="shared" si="1"/>
        <v>682</v>
      </c>
      <c r="AZ13" s="10">
        <f t="shared" si="2"/>
        <v>685</v>
      </c>
      <c r="BA13" s="10">
        <f t="shared" si="2"/>
        <v>688</v>
      </c>
      <c r="BB13" s="10">
        <f t="shared" si="2"/>
        <v>319</v>
      </c>
      <c r="BC13" s="10">
        <f t="shared" si="2"/>
        <v>255</v>
      </c>
      <c r="BD13" s="10">
        <f t="shared" si="2"/>
        <v>313</v>
      </c>
      <c r="BE13" s="20">
        <f t="shared" si="2"/>
        <v>344</v>
      </c>
      <c r="BF13" s="10">
        <f t="shared" si="2"/>
        <v>313</v>
      </c>
      <c r="BG13" s="10">
        <f t="shared" si="2"/>
        <v>283</v>
      </c>
      <c r="BH13" s="10">
        <f t="shared" si="2"/>
        <v>218</v>
      </c>
      <c r="BI13" s="10">
        <f t="shared" si="2"/>
        <v>249</v>
      </c>
      <c r="BJ13" s="10">
        <f t="shared" si="2"/>
        <v>258</v>
      </c>
      <c r="BK13" s="10">
        <f t="shared" si="2"/>
        <v>267</v>
      </c>
      <c r="BL13" s="20">
        <f t="shared" si="2"/>
        <v>283</v>
      </c>
      <c r="BM13" s="10">
        <f t="shared" si="2"/>
        <v>292</v>
      </c>
      <c r="BN13" s="10">
        <f t="shared" si="2"/>
        <v>246</v>
      </c>
      <c r="BO13" s="10">
        <f t="shared" si="2"/>
        <v>310</v>
      </c>
      <c r="BP13" s="12">
        <f t="shared" si="5"/>
        <v>15613</v>
      </c>
    </row>
    <row r="14" spans="2:68">
      <c r="B14" s="11" t="s">
        <v>43</v>
      </c>
      <c r="C14" s="12">
        <v>676</v>
      </c>
      <c r="D14" s="12">
        <v>697</v>
      </c>
      <c r="E14" s="12">
        <v>676</v>
      </c>
      <c r="F14" s="12">
        <v>691</v>
      </c>
      <c r="G14" s="12">
        <v>691</v>
      </c>
      <c r="H14" s="12">
        <v>676</v>
      </c>
      <c r="I14" s="12">
        <v>685</v>
      </c>
      <c r="J14" s="12">
        <v>676</v>
      </c>
      <c r="K14" s="12">
        <v>688</v>
      </c>
      <c r="L14" s="12">
        <v>688</v>
      </c>
      <c r="M14" s="12">
        <v>691</v>
      </c>
      <c r="N14" s="12">
        <v>679</v>
      </c>
      <c r="O14" s="12">
        <v>682</v>
      </c>
      <c r="P14" s="12">
        <v>688</v>
      </c>
      <c r="Q14" s="12">
        <v>685</v>
      </c>
      <c r="R14" s="12">
        <v>688</v>
      </c>
      <c r="S14" s="12">
        <v>685</v>
      </c>
      <c r="T14" s="12">
        <v>304</v>
      </c>
      <c r="U14" s="12">
        <v>249</v>
      </c>
      <c r="V14" s="12">
        <v>326</v>
      </c>
      <c r="W14" s="12">
        <v>307</v>
      </c>
      <c r="X14" s="12">
        <v>304</v>
      </c>
      <c r="Y14" s="12">
        <v>273</v>
      </c>
      <c r="Z14" s="12">
        <v>252</v>
      </c>
      <c r="AA14" s="12">
        <v>283</v>
      </c>
      <c r="AB14" s="12">
        <v>240</v>
      </c>
      <c r="AC14" s="12">
        <v>279</v>
      </c>
      <c r="AD14" s="12">
        <v>316</v>
      </c>
      <c r="AE14" s="12">
        <v>215</v>
      </c>
      <c r="AF14" s="12">
        <v>218</v>
      </c>
      <c r="AG14" s="12">
        <v>322</v>
      </c>
      <c r="AH14" s="12">
        <f t="shared" si="4"/>
        <v>15530</v>
      </c>
      <c r="AJ14" s="9" t="str">
        <f t="shared" si="1"/>
        <v xml:space="preserve"> 2:30- 3:00</v>
      </c>
      <c r="AK14" s="20">
        <f t="shared" si="1"/>
        <v>676</v>
      </c>
      <c r="AL14" s="20">
        <f t="shared" si="1"/>
        <v>697</v>
      </c>
      <c r="AM14" s="20">
        <f t="shared" si="1"/>
        <v>676</v>
      </c>
      <c r="AN14" s="20">
        <f t="shared" si="1"/>
        <v>691</v>
      </c>
      <c r="AO14" s="20">
        <f t="shared" si="1"/>
        <v>691</v>
      </c>
      <c r="AP14" s="10">
        <f t="shared" si="1"/>
        <v>676</v>
      </c>
      <c r="AQ14" s="20">
        <f t="shared" si="1"/>
        <v>685</v>
      </c>
      <c r="AR14" s="10">
        <f t="shared" si="1"/>
        <v>676</v>
      </c>
      <c r="AS14" s="10">
        <f t="shared" si="1"/>
        <v>688</v>
      </c>
      <c r="AT14" s="10">
        <f t="shared" si="1"/>
        <v>688</v>
      </c>
      <c r="AU14" s="10">
        <f t="shared" si="1"/>
        <v>691</v>
      </c>
      <c r="AV14" s="10">
        <f t="shared" si="1"/>
        <v>679</v>
      </c>
      <c r="AW14" s="10">
        <f t="shared" si="1"/>
        <v>682</v>
      </c>
      <c r="AX14" s="20">
        <f t="shared" si="1"/>
        <v>688</v>
      </c>
      <c r="AY14" s="10">
        <f t="shared" si="1"/>
        <v>685</v>
      </c>
      <c r="AZ14" s="10">
        <f t="shared" si="2"/>
        <v>688</v>
      </c>
      <c r="BA14" s="10">
        <f t="shared" si="2"/>
        <v>685</v>
      </c>
      <c r="BB14" s="10">
        <f t="shared" si="2"/>
        <v>304</v>
      </c>
      <c r="BC14" s="10">
        <f t="shared" si="2"/>
        <v>249</v>
      </c>
      <c r="BD14" s="10">
        <f t="shared" si="2"/>
        <v>326</v>
      </c>
      <c r="BE14" s="20">
        <f t="shared" si="2"/>
        <v>307</v>
      </c>
      <c r="BF14" s="10">
        <f t="shared" si="2"/>
        <v>304</v>
      </c>
      <c r="BG14" s="10">
        <f t="shared" si="2"/>
        <v>273</v>
      </c>
      <c r="BH14" s="10">
        <f t="shared" si="2"/>
        <v>252</v>
      </c>
      <c r="BI14" s="10">
        <f t="shared" si="2"/>
        <v>283</v>
      </c>
      <c r="BJ14" s="10">
        <f t="shared" si="2"/>
        <v>240</v>
      </c>
      <c r="BK14" s="10">
        <f t="shared" si="2"/>
        <v>279</v>
      </c>
      <c r="BL14" s="20">
        <f t="shared" si="2"/>
        <v>316</v>
      </c>
      <c r="BM14" s="10">
        <f t="shared" si="2"/>
        <v>215</v>
      </c>
      <c r="BN14" s="10">
        <f t="shared" si="2"/>
        <v>218</v>
      </c>
      <c r="BO14" s="10">
        <f t="shared" si="2"/>
        <v>322</v>
      </c>
      <c r="BP14" s="12">
        <f t="shared" si="5"/>
        <v>15530</v>
      </c>
    </row>
    <row r="15" spans="2:68">
      <c r="B15" s="11" t="s">
        <v>44</v>
      </c>
      <c r="C15" s="12">
        <v>648</v>
      </c>
      <c r="D15" s="12">
        <v>691</v>
      </c>
      <c r="E15" s="12">
        <v>694</v>
      </c>
      <c r="F15" s="12">
        <v>694</v>
      </c>
      <c r="G15" s="12">
        <v>694</v>
      </c>
      <c r="H15" s="12">
        <v>682</v>
      </c>
      <c r="I15" s="12">
        <v>688</v>
      </c>
      <c r="J15" s="12">
        <v>630</v>
      </c>
      <c r="K15" s="12">
        <v>676</v>
      </c>
      <c r="L15" s="12">
        <v>688</v>
      </c>
      <c r="M15" s="12">
        <v>688</v>
      </c>
      <c r="N15" s="12">
        <v>685</v>
      </c>
      <c r="O15" s="12">
        <v>679</v>
      </c>
      <c r="P15" s="12">
        <v>688</v>
      </c>
      <c r="Q15" s="12">
        <v>682</v>
      </c>
      <c r="R15" s="12">
        <v>688</v>
      </c>
      <c r="S15" s="12">
        <v>682</v>
      </c>
      <c r="T15" s="12">
        <v>307</v>
      </c>
      <c r="U15" s="12">
        <v>221</v>
      </c>
      <c r="V15" s="12">
        <v>298</v>
      </c>
      <c r="W15" s="12">
        <v>298</v>
      </c>
      <c r="X15" s="12">
        <v>310</v>
      </c>
      <c r="Y15" s="12">
        <v>240</v>
      </c>
      <c r="Z15" s="12">
        <v>233</v>
      </c>
      <c r="AA15" s="12">
        <v>255</v>
      </c>
      <c r="AB15" s="12">
        <v>252</v>
      </c>
      <c r="AC15" s="12">
        <v>279</v>
      </c>
      <c r="AD15" s="12">
        <v>298</v>
      </c>
      <c r="AE15" s="12">
        <v>236</v>
      </c>
      <c r="AF15" s="12">
        <v>267</v>
      </c>
      <c r="AG15" s="12">
        <v>319</v>
      </c>
      <c r="AH15" s="12">
        <f t="shared" si="4"/>
        <v>15390</v>
      </c>
      <c r="AJ15" s="9" t="str">
        <f t="shared" si="1"/>
        <v xml:space="preserve"> 3:00- 3:30</v>
      </c>
      <c r="AK15" s="20">
        <f t="shared" si="1"/>
        <v>648</v>
      </c>
      <c r="AL15" s="20">
        <f t="shared" si="1"/>
        <v>691</v>
      </c>
      <c r="AM15" s="20">
        <f t="shared" si="1"/>
        <v>694</v>
      </c>
      <c r="AN15" s="20">
        <f t="shared" si="1"/>
        <v>694</v>
      </c>
      <c r="AO15" s="20">
        <f t="shared" si="1"/>
        <v>694</v>
      </c>
      <c r="AP15" s="10">
        <f t="shared" si="1"/>
        <v>682</v>
      </c>
      <c r="AQ15" s="20">
        <f t="shared" si="1"/>
        <v>688</v>
      </c>
      <c r="AR15" s="10">
        <f t="shared" si="1"/>
        <v>630</v>
      </c>
      <c r="AS15" s="10">
        <f t="shared" si="1"/>
        <v>676</v>
      </c>
      <c r="AT15" s="10">
        <f t="shared" si="1"/>
        <v>688</v>
      </c>
      <c r="AU15" s="10">
        <f t="shared" si="1"/>
        <v>688</v>
      </c>
      <c r="AV15" s="10">
        <f t="shared" si="1"/>
        <v>685</v>
      </c>
      <c r="AW15" s="10">
        <f t="shared" si="1"/>
        <v>679</v>
      </c>
      <c r="AX15" s="20">
        <f t="shared" si="1"/>
        <v>688</v>
      </c>
      <c r="AY15" s="10">
        <f t="shared" si="1"/>
        <v>682</v>
      </c>
      <c r="AZ15" s="10">
        <f t="shared" si="2"/>
        <v>688</v>
      </c>
      <c r="BA15" s="10">
        <f t="shared" si="2"/>
        <v>682</v>
      </c>
      <c r="BB15" s="10">
        <f t="shared" si="2"/>
        <v>307</v>
      </c>
      <c r="BC15" s="10">
        <f t="shared" si="2"/>
        <v>221</v>
      </c>
      <c r="BD15" s="10">
        <f t="shared" si="2"/>
        <v>298</v>
      </c>
      <c r="BE15" s="20">
        <f t="shared" si="2"/>
        <v>298</v>
      </c>
      <c r="BF15" s="10">
        <f t="shared" si="2"/>
        <v>310</v>
      </c>
      <c r="BG15" s="10">
        <f t="shared" si="2"/>
        <v>240</v>
      </c>
      <c r="BH15" s="10">
        <f t="shared" si="2"/>
        <v>233</v>
      </c>
      <c r="BI15" s="10">
        <f t="shared" si="2"/>
        <v>255</v>
      </c>
      <c r="BJ15" s="10">
        <f t="shared" si="2"/>
        <v>252</v>
      </c>
      <c r="BK15" s="10">
        <f t="shared" si="2"/>
        <v>279</v>
      </c>
      <c r="BL15" s="20">
        <f t="shared" si="2"/>
        <v>298</v>
      </c>
      <c r="BM15" s="10">
        <f t="shared" si="2"/>
        <v>236</v>
      </c>
      <c r="BN15" s="10">
        <f t="shared" si="2"/>
        <v>267</v>
      </c>
      <c r="BO15" s="10">
        <f t="shared" si="2"/>
        <v>319</v>
      </c>
      <c r="BP15" s="12">
        <f t="shared" si="5"/>
        <v>15390</v>
      </c>
    </row>
    <row r="16" spans="2:68">
      <c r="B16" s="11" t="s">
        <v>45</v>
      </c>
      <c r="C16" s="12">
        <v>617</v>
      </c>
      <c r="D16" s="12">
        <v>688</v>
      </c>
      <c r="E16" s="12">
        <v>694</v>
      </c>
      <c r="F16" s="12">
        <v>694</v>
      </c>
      <c r="G16" s="12">
        <v>688</v>
      </c>
      <c r="H16" s="12">
        <v>685</v>
      </c>
      <c r="I16" s="12">
        <v>688</v>
      </c>
      <c r="J16" s="12">
        <v>666</v>
      </c>
      <c r="K16" s="12">
        <v>654</v>
      </c>
      <c r="L16" s="12">
        <v>682</v>
      </c>
      <c r="M16" s="12">
        <v>691</v>
      </c>
      <c r="N16" s="12">
        <v>679</v>
      </c>
      <c r="O16" s="12">
        <v>682</v>
      </c>
      <c r="P16" s="12">
        <v>679</v>
      </c>
      <c r="Q16" s="12">
        <v>688</v>
      </c>
      <c r="R16" s="12">
        <v>682</v>
      </c>
      <c r="S16" s="12">
        <v>682</v>
      </c>
      <c r="T16" s="12">
        <v>313</v>
      </c>
      <c r="U16" s="12">
        <v>236</v>
      </c>
      <c r="V16" s="12">
        <v>252</v>
      </c>
      <c r="W16" s="12">
        <v>301</v>
      </c>
      <c r="X16" s="12">
        <v>279</v>
      </c>
      <c r="Y16" s="12">
        <v>276</v>
      </c>
      <c r="Z16" s="12">
        <v>246</v>
      </c>
      <c r="AA16" s="12">
        <v>273</v>
      </c>
      <c r="AB16" s="12">
        <v>267</v>
      </c>
      <c r="AC16" s="12">
        <v>258</v>
      </c>
      <c r="AD16" s="12">
        <v>270</v>
      </c>
      <c r="AE16" s="12">
        <v>264</v>
      </c>
      <c r="AF16" s="12">
        <v>246</v>
      </c>
      <c r="AG16" s="12">
        <v>307</v>
      </c>
      <c r="AH16" s="12">
        <f t="shared" si="4"/>
        <v>15327</v>
      </c>
      <c r="AJ16" s="9" t="str">
        <f t="shared" si="1"/>
        <v xml:space="preserve"> 3:30- 4:00</v>
      </c>
      <c r="AK16" s="20">
        <f t="shared" si="1"/>
        <v>617</v>
      </c>
      <c r="AL16" s="20">
        <f t="shared" si="1"/>
        <v>688</v>
      </c>
      <c r="AM16" s="20">
        <f t="shared" si="1"/>
        <v>694</v>
      </c>
      <c r="AN16" s="20">
        <f t="shared" si="1"/>
        <v>694</v>
      </c>
      <c r="AO16" s="20">
        <f t="shared" si="1"/>
        <v>688</v>
      </c>
      <c r="AP16" s="10">
        <f t="shared" si="1"/>
        <v>685</v>
      </c>
      <c r="AQ16" s="20">
        <f t="shared" si="1"/>
        <v>688</v>
      </c>
      <c r="AR16" s="10">
        <f t="shared" si="1"/>
        <v>666</v>
      </c>
      <c r="AS16" s="10">
        <f t="shared" si="1"/>
        <v>654</v>
      </c>
      <c r="AT16" s="10">
        <f t="shared" si="1"/>
        <v>682</v>
      </c>
      <c r="AU16" s="10">
        <f t="shared" si="1"/>
        <v>691</v>
      </c>
      <c r="AV16" s="10">
        <f t="shared" si="1"/>
        <v>679</v>
      </c>
      <c r="AW16" s="10">
        <f t="shared" si="1"/>
        <v>682</v>
      </c>
      <c r="AX16" s="20">
        <f t="shared" si="1"/>
        <v>679</v>
      </c>
      <c r="AY16" s="10">
        <f t="shared" si="1"/>
        <v>688</v>
      </c>
      <c r="AZ16" s="10">
        <f t="shared" si="2"/>
        <v>682</v>
      </c>
      <c r="BA16" s="10">
        <f t="shared" si="2"/>
        <v>682</v>
      </c>
      <c r="BB16" s="10">
        <f t="shared" si="2"/>
        <v>313</v>
      </c>
      <c r="BC16" s="10">
        <f t="shared" si="2"/>
        <v>236</v>
      </c>
      <c r="BD16" s="10">
        <f t="shared" si="2"/>
        <v>252</v>
      </c>
      <c r="BE16" s="20">
        <f t="shared" si="2"/>
        <v>301</v>
      </c>
      <c r="BF16" s="10">
        <f t="shared" si="2"/>
        <v>279</v>
      </c>
      <c r="BG16" s="10">
        <f t="shared" si="2"/>
        <v>276</v>
      </c>
      <c r="BH16" s="10">
        <f t="shared" si="2"/>
        <v>246</v>
      </c>
      <c r="BI16" s="10">
        <f t="shared" si="2"/>
        <v>273</v>
      </c>
      <c r="BJ16" s="10">
        <f t="shared" si="2"/>
        <v>267</v>
      </c>
      <c r="BK16" s="10">
        <f t="shared" si="2"/>
        <v>258</v>
      </c>
      <c r="BL16" s="20">
        <f t="shared" si="2"/>
        <v>270</v>
      </c>
      <c r="BM16" s="10">
        <f t="shared" si="2"/>
        <v>264</v>
      </c>
      <c r="BN16" s="10">
        <f t="shared" si="2"/>
        <v>246</v>
      </c>
      <c r="BO16" s="10">
        <f t="shared" si="2"/>
        <v>307</v>
      </c>
      <c r="BP16" s="12">
        <f t="shared" si="5"/>
        <v>15327</v>
      </c>
    </row>
    <row r="17" spans="2:68">
      <c r="B17" s="11" t="s">
        <v>46</v>
      </c>
      <c r="C17" s="12">
        <v>565</v>
      </c>
      <c r="D17" s="12">
        <v>694</v>
      </c>
      <c r="E17" s="12">
        <v>694</v>
      </c>
      <c r="F17" s="12">
        <v>691</v>
      </c>
      <c r="G17" s="12">
        <v>691</v>
      </c>
      <c r="H17" s="12">
        <v>685</v>
      </c>
      <c r="I17" s="12">
        <v>688</v>
      </c>
      <c r="J17" s="12">
        <v>670</v>
      </c>
      <c r="K17" s="12">
        <v>666</v>
      </c>
      <c r="L17" s="12">
        <v>688</v>
      </c>
      <c r="M17" s="12">
        <v>688</v>
      </c>
      <c r="N17" s="12">
        <v>676</v>
      </c>
      <c r="O17" s="12">
        <v>682</v>
      </c>
      <c r="P17" s="12">
        <v>679</v>
      </c>
      <c r="Q17" s="12">
        <v>682</v>
      </c>
      <c r="R17" s="12">
        <v>682</v>
      </c>
      <c r="S17" s="12">
        <v>682</v>
      </c>
      <c r="T17" s="12">
        <v>292</v>
      </c>
      <c r="U17" s="12">
        <v>246</v>
      </c>
      <c r="V17" s="12">
        <v>279</v>
      </c>
      <c r="W17" s="12">
        <v>356</v>
      </c>
      <c r="X17" s="12">
        <v>286</v>
      </c>
      <c r="Y17" s="12">
        <v>252</v>
      </c>
      <c r="Z17" s="12">
        <v>264</v>
      </c>
      <c r="AA17" s="12">
        <v>279</v>
      </c>
      <c r="AB17" s="12">
        <v>255</v>
      </c>
      <c r="AC17" s="12">
        <v>267</v>
      </c>
      <c r="AD17" s="12">
        <v>326</v>
      </c>
      <c r="AE17" s="12">
        <v>270</v>
      </c>
      <c r="AF17" s="12">
        <v>270</v>
      </c>
      <c r="AG17" s="12">
        <v>295</v>
      </c>
      <c r="AH17" s="12">
        <f t="shared" si="4"/>
        <v>15440</v>
      </c>
      <c r="AJ17" s="9" t="str">
        <f t="shared" si="1"/>
        <v xml:space="preserve"> 4:00- 4:30</v>
      </c>
      <c r="AK17" s="20">
        <f t="shared" si="1"/>
        <v>565</v>
      </c>
      <c r="AL17" s="20">
        <f t="shared" si="1"/>
        <v>694</v>
      </c>
      <c r="AM17" s="20">
        <f t="shared" si="1"/>
        <v>694</v>
      </c>
      <c r="AN17" s="20">
        <f t="shared" si="1"/>
        <v>691</v>
      </c>
      <c r="AO17" s="20">
        <f t="shared" si="1"/>
        <v>691</v>
      </c>
      <c r="AP17" s="10">
        <f t="shared" si="1"/>
        <v>685</v>
      </c>
      <c r="AQ17" s="20">
        <f t="shared" si="1"/>
        <v>688</v>
      </c>
      <c r="AR17" s="10">
        <f t="shared" si="1"/>
        <v>670</v>
      </c>
      <c r="AS17" s="10">
        <f t="shared" si="1"/>
        <v>666</v>
      </c>
      <c r="AT17" s="10">
        <f t="shared" si="1"/>
        <v>688</v>
      </c>
      <c r="AU17" s="10">
        <f t="shared" si="1"/>
        <v>688</v>
      </c>
      <c r="AV17" s="10">
        <f t="shared" si="1"/>
        <v>676</v>
      </c>
      <c r="AW17" s="10">
        <f t="shared" si="1"/>
        <v>682</v>
      </c>
      <c r="AX17" s="20">
        <f t="shared" si="1"/>
        <v>679</v>
      </c>
      <c r="AY17" s="10">
        <f t="shared" si="1"/>
        <v>682</v>
      </c>
      <c r="AZ17" s="10">
        <f t="shared" si="2"/>
        <v>682</v>
      </c>
      <c r="BA17" s="10">
        <f t="shared" si="2"/>
        <v>682</v>
      </c>
      <c r="BB17" s="10">
        <f t="shared" si="2"/>
        <v>292</v>
      </c>
      <c r="BC17" s="10">
        <f t="shared" si="2"/>
        <v>246</v>
      </c>
      <c r="BD17" s="10">
        <f t="shared" si="2"/>
        <v>279</v>
      </c>
      <c r="BE17" s="20">
        <f t="shared" si="2"/>
        <v>356</v>
      </c>
      <c r="BF17" s="10">
        <f t="shared" si="2"/>
        <v>286</v>
      </c>
      <c r="BG17" s="10">
        <f t="shared" si="2"/>
        <v>252</v>
      </c>
      <c r="BH17" s="10">
        <f t="shared" si="2"/>
        <v>264</v>
      </c>
      <c r="BI17" s="10">
        <f t="shared" si="2"/>
        <v>279</v>
      </c>
      <c r="BJ17" s="10">
        <f t="shared" si="2"/>
        <v>255</v>
      </c>
      <c r="BK17" s="10">
        <f t="shared" si="2"/>
        <v>267</v>
      </c>
      <c r="BL17" s="20">
        <f t="shared" si="2"/>
        <v>326</v>
      </c>
      <c r="BM17" s="10">
        <f t="shared" si="2"/>
        <v>270</v>
      </c>
      <c r="BN17" s="10">
        <f t="shared" si="2"/>
        <v>270</v>
      </c>
      <c r="BO17" s="10">
        <f t="shared" si="2"/>
        <v>295</v>
      </c>
      <c r="BP17" s="12">
        <f t="shared" si="5"/>
        <v>15440</v>
      </c>
    </row>
    <row r="18" spans="2:68">
      <c r="B18" s="11" t="s">
        <v>47</v>
      </c>
      <c r="C18" s="12">
        <v>590</v>
      </c>
      <c r="D18" s="12">
        <v>682</v>
      </c>
      <c r="E18" s="12">
        <v>688</v>
      </c>
      <c r="F18" s="12">
        <v>694</v>
      </c>
      <c r="G18" s="12">
        <v>691</v>
      </c>
      <c r="H18" s="12">
        <v>688</v>
      </c>
      <c r="I18" s="12">
        <v>685</v>
      </c>
      <c r="J18" s="12">
        <v>670</v>
      </c>
      <c r="K18" s="12">
        <v>685</v>
      </c>
      <c r="L18" s="12">
        <v>682</v>
      </c>
      <c r="M18" s="12">
        <v>688</v>
      </c>
      <c r="N18" s="12">
        <v>679</v>
      </c>
      <c r="O18" s="12">
        <v>682</v>
      </c>
      <c r="P18" s="12">
        <v>685</v>
      </c>
      <c r="Q18" s="12">
        <v>685</v>
      </c>
      <c r="R18" s="12">
        <v>685</v>
      </c>
      <c r="S18" s="12">
        <v>685</v>
      </c>
      <c r="T18" s="12">
        <v>295</v>
      </c>
      <c r="U18" s="12">
        <v>227</v>
      </c>
      <c r="V18" s="12">
        <v>289</v>
      </c>
      <c r="W18" s="12">
        <v>332</v>
      </c>
      <c r="X18" s="12">
        <v>322</v>
      </c>
      <c r="Y18" s="12">
        <v>236</v>
      </c>
      <c r="Z18" s="12">
        <v>279</v>
      </c>
      <c r="AA18" s="12">
        <v>209</v>
      </c>
      <c r="AB18" s="12">
        <v>249</v>
      </c>
      <c r="AC18" s="12">
        <v>283</v>
      </c>
      <c r="AD18" s="12">
        <v>304</v>
      </c>
      <c r="AE18" s="12">
        <v>261</v>
      </c>
      <c r="AF18" s="12">
        <v>279</v>
      </c>
      <c r="AG18" s="12">
        <v>319</v>
      </c>
      <c r="AH18" s="12">
        <f t="shared" si="4"/>
        <v>15428</v>
      </c>
      <c r="AJ18" s="9" t="str">
        <f t="shared" si="1"/>
        <v xml:space="preserve"> 4:30- 5:00</v>
      </c>
      <c r="AK18" s="20">
        <f t="shared" si="1"/>
        <v>590</v>
      </c>
      <c r="AL18" s="20">
        <f t="shared" si="1"/>
        <v>682</v>
      </c>
      <c r="AM18" s="20">
        <f t="shared" si="1"/>
        <v>688</v>
      </c>
      <c r="AN18" s="20">
        <f t="shared" si="1"/>
        <v>694</v>
      </c>
      <c r="AO18" s="20">
        <f t="shared" si="1"/>
        <v>691</v>
      </c>
      <c r="AP18" s="10">
        <f t="shared" si="1"/>
        <v>688</v>
      </c>
      <c r="AQ18" s="20">
        <f t="shared" si="1"/>
        <v>685</v>
      </c>
      <c r="AR18" s="10">
        <f t="shared" si="1"/>
        <v>670</v>
      </c>
      <c r="AS18" s="10">
        <f t="shared" si="1"/>
        <v>685</v>
      </c>
      <c r="AT18" s="10">
        <f t="shared" si="1"/>
        <v>682</v>
      </c>
      <c r="AU18" s="10">
        <f t="shared" si="1"/>
        <v>688</v>
      </c>
      <c r="AV18" s="10">
        <f t="shared" si="1"/>
        <v>679</v>
      </c>
      <c r="AW18" s="10">
        <f t="shared" si="1"/>
        <v>682</v>
      </c>
      <c r="AX18" s="20">
        <f t="shared" si="1"/>
        <v>685</v>
      </c>
      <c r="AY18" s="10">
        <f t="shared" si="1"/>
        <v>685</v>
      </c>
      <c r="AZ18" s="10">
        <f t="shared" si="2"/>
        <v>685</v>
      </c>
      <c r="BA18" s="10">
        <f t="shared" si="2"/>
        <v>685</v>
      </c>
      <c r="BB18" s="10">
        <f t="shared" si="2"/>
        <v>295</v>
      </c>
      <c r="BC18" s="10">
        <f t="shared" si="2"/>
        <v>227</v>
      </c>
      <c r="BD18" s="10">
        <f t="shared" si="2"/>
        <v>289</v>
      </c>
      <c r="BE18" s="20">
        <f t="shared" si="2"/>
        <v>332</v>
      </c>
      <c r="BF18" s="10">
        <f t="shared" si="2"/>
        <v>322</v>
      </c>
      <c r="BG18" s="10">
        <f t="shared" si="2"/>
        <v>236</v>
      </c>
      <c r="BH18" s="10">
        <f t="shared" si="2"/>
        <v>279</v>
      </c>
      <c r="BI18" s="10">
        <f t="shared" si="2"/>
        <v>209</v>
      </c>
      <c r="BJ18" s="10">
        <f t="shared" si="2"/>
        <v>249</v>
      </c>
      <c r="BK18" s="10">
        <f t="shared" si="2"/>
        <v>283</v>
      </c>
      <c r="BL18" s="20">
        <f t="shared" si="2"/>
        <v>304</v>
      </c>
      <c r="BM18" s="10">
        <f t="shared" si="2"/>
        <v>261</v>
      </c>
      <c r="BN18" s="10">
        <f t="shared" si="2"/>
        <v>279</v>
      </c>
      <c r="BO18" s="10">
        <f t="shared" si="2"/>
        <v>319</v>
      </c>
      <c r="BP18" s="12">
        <f t="shared" si="5"/>
        <v>15428</v>
      </c>
    </row>
    <row r="19" spans="2:68">
      <c r="B19" s="11" t="s">
        <v>48</v>
      </c>
      <c r="C19" s="12">
        <v>620</v>
      </c>
      <c r="D19" s="12">
        <v>691</v>
      </c>
      <c r="E19" s="12">
        <v>688</v>
      </c>
      <c r="F19" s="12">
        <v>694</v>
      </c>
      <c r="G19" s="12">
        <v>691</v>
      </c>
      <c r="H19" s="12">
        <v>688</v>
      </c>
      <c r="I19" s="12">
        <v>691</v>
      </c>
      <c r="J19" s="12">
        <v>697</v>
      </c>
      <c r="K19" s="12">
        <v>685</v>
      </c>
      <c r="L19" s="12">
        <v>685</v>
      </c>
      <c r="M19" s="12">
        <v>688</v>
      </c>
      <c r="N19" s="12">
        <v>682</v>
      </c>
      <c r="O19" s="12">
        <v>682</v>
      </c>
      <c r="P19" s="12">
        <v>688</v>
      </c>
      <c r="Q19" s="12">
        <v>688</v>
      </c>
      <c r="R19" s="12">
        <v>682</v>
      </c>
      <c r="S19" s="12">
        <v>688</v>
      </c>
      <c r="T19" s="12">
        <v>310</v>
      </c>
      <c r="U19" s="12">
        <v>243</v>
      </c>
      <c r="V19" s="12">
        <v>313</v>
      </c>
      <c r="W19" s="12">
        <v>316</v>
      </c>
      <c r="X19" s="12">
        <v>286</v>
      </c>
      <c r="Y19" s="12">
        <v>267</v>
      </c>
      <c r="Z19" s="12">
        <v>258</v>
      </c>
      <c r="AA19" s="12">
        <v>215</v>
      </c>
      <c r="AB19" s="12">
        <v>227</v>
      </c>
      <c r="AC19" s="12">
        <v>273</v>
      </c>
      <c r="AD19" s="12">
        <v>301</v>
      </c>
      <c r="AE19" s="12">
        <v>279</v>
      </c>
      <c r="AF19" s="12">
        <v>243</v>
      </c>
      <c r="AG19" s="12">
        <v>335</v>
      </c>
      <c r="AH19" s="12">
        <f t="shared" si="4"/>
        <v>15494</v>
      </c>
      <c r="AJ19" s="9" t="str">
        <f t="shared" si="1"/>
        <v xml:space="preserve"> 5:00- 5:30</v>
      </c>
      <c r="AK19" s="20">
        <f t="shared" si="1"/>
        <v>620</v>
      </c>
      <c r="AL19" s="20">
        <f t="shared" si="1"/>
        <v>691</v>
      </c>
      <c r="AM19" s="20">
        <f t="shared" si="1"/>
        <v>688</v>
      </c>
      <c r="AN19" s="20">
        <f t="shared" si="1"/>
        <v>694</v>
      </c>
      <c r="AO19" s="20">
        <f t="shared" si="1"/>
        <v>691</v>
      </c>
      <c r="AP19" s="10">
        <f t="shared" si="1"/>
        <v>688</v>
      </c>
      <c r="AQ19" s="20">
        <f t="shared" si="1"/>
        <v>691</v>
      </c>
      <c r="AR19" s="10">
        <f t="shared" si="1"/>
        <v>697</v>
      </c>
      <c r="AS19" s="10">
        <f t="shared" si="1"/>
        <v>685</v>
      </c>
      <c r="AT19" s="10">
        <f t="shared" si="1"/>
        <v>685</v>
      </c>
      <c r="AU19" s="10">
        <f t="shared" si="1"/>
        <v>688</v>
      </c>
      <c r="AV19" s="10">
        <f t="shared" si="1"/>
        <v>682</v>
      </c>
      <c r="AW19" s="10">
        <f t="shared" si="1"/>
        <v>682</v>
      </c>
      <c r="AX19" s="20">
        <f t="shared" si="1"/>
        <v>688</v>
      </c>
      <c r="AY19" s="10">
        <f t="shared" si="1"/>
        <v>688</v>
      </c>
      <c r="AZ19" s="10">
        <f t="shared" si="2"/>
        <v>682</v>
      </c>
      <c r="BA19" s="10">
        <f t="shared" si="2"/>
        <v>688</v>
      </c>
      <c r="BB19" s="10">
        <f t="shared" si="2"/>
        <v>310</v>
      </c>
      <c r="BC19" s="10">
        <f t="shared" si="2"/>
        <v>243</v>
      </c>
      <c r="BD19" s="10">
        <f t="shared" si="2"/>
        <v>313</v>
      </c>
      <c r="BE19" s="20">
        <f t="shared" si="2"/>
        <v>316</v>
      </c>
      <c r="BF19" s="10">
        <f t="shared" si="2"/>
        <v>286</v>
      </c>
      <c r="BG19" s="10">
        <f t="shared" si="2"/>
        <v>267</v>
      </c>
      <c r="BH19" s="10">
        <f t="shared" si="2"/>
        <v>258</v>
      </c>
      <c r="BI19" s="10">
        <f t="shared" si="2"/>
        <v>215</v>
      </c>
      <c r="BJ19" s="10">
        <f t="shared" si="2"/>
        <v>227</v>
      </c>
      <c r="BK19" s="10">
        <f t="shared" si="2"/>
        <v>273</v>
      </c>
      <c r="BL19" s="20">
        <f t="shared" si="2"/>
        <v>301</v>
      </c>
      <c r="BM19" s="10">
        <f t="shared" si="2"/>
        <v>279</v>
      </c>
      <c r="BN19" s="10">
        <f t="shared" si="2"/>
        <v>243</v>
      </c>
      <c r="BO19" s="10">
        <f t="shared" si="2"/>
        <v>335</v>
      </c>
      <c r="BP19" s="12">
        <f t="shared" si="5"/>
        <v>15494</v>
      </c>
    </row>
    <row r="20" spans="2:68">
      <c r="B20" s="11" t="s">
        <v>49</v>
      </c>
      <c r="C20" s="12">
        <v>584</v>
      </c>
      <c r="D20" s="12">
        <v>688</v>
      </c>
      <c r="E20" s="12">
        <v>688</v>
      </c>
      <c r="F20" s="12">
        <v>694</v>
      </c>
      <c r="G20" s="12">
        <v>694</v>
      </c>
      <c r="H20" s="12">
        <v>685</v>
      </c>
      <c r="I20" s="12">
        <v>685</v>
      </c>
      <c r="J20" s="12">
        <v>691</v>
      </c>
      <c r="K20" s="12">
        <v>666</v>
      </c>
      <c r="L20" s="12">
        <v>685</v>
      </c>
      <c r="M20" s="12">
        <v>691</v>
      </c>
      <c r="N20" s="12">
        <v>682</v>
      </c>
      <c r="O20" s="12">
        <v>679</v>
      </c>
      <c r="P20" s="12">
        <v>682</v>
      </c>
      <c r="Q20" s="12">
        <v>685</v>
      </c>
      <c r="R20" s="12">
        <v>685</v>
      </c>
      <c r="S20" s="12">
        <v>682</v>
      </c>
      <c r="T20" s="12">
        <v>289</v>
      </c>
      <c r="U20" s="12">
        <v>243</v>
      </c>
      <c r="V20" s="12">
        <v>252</v>
      </c>
      <c r="W20" s="12">
        <v>332</v>
      </c>
      <c r="X20" s="12">
        <v>292</v>
      </c>
      <c r="Y20" s="12">
        <v>258</v>
      </c>
      <c r="Z20" s="12">
        <v>335</v>
      </c>
      <c r="AA20" s="12">
        <v>224</v>
      </c>
      <c r="AB20" s="12">
        <v>218</v>
      </c>
      <c r="AC20" s="12">
        <v>261</v>
      </c>
      <c r="AD20" s="12">
        <v>353</v>
      </c>
      <c r="AE20" s="12">
        <v>298</v>
      </c>
      <c r="AF20" s="12">
        <v>292</v>
      </c>
      <c r="AG20" s="12">
        <v>298</v>
      </c>
      <c r="AH20" s="12">
        <f t="shared" si="4"/>
        <v>15491</v>
      </c>
      <c r="AJ20" s="9" t="str">
        <f t="shared" si="1"/>
        <v xml:space="preserve"> 5:30- 6:00</v>
      </c>
      <c r="AK20" s="20">
        <f t="shared" si="1"/>
        <v>584</v>
      </c>
      <c r="AL20" s="20">
        <f t="shared" si="1"/>
        <v>688</v>
      </c>
      <c r="AM20" s="20">
        <f t="shared" si="1"/>
        <v>688</v>
      </c>
      <c r="AN20" s="20">
        <f t="shared" si="1"/>
        <v>694</v>
      </c>
      <c r="AO20" s="20">
        <f t="shared" si="1"/>
        <v>694</v>
      </c>
      <c r="AP20" s="10">
        <f t="shared" si="1"/>
        <v>685</v>
      </c>
      <c r="AQ20" s="20">
        <f t="shared" si="1"/>
        <v>685</v>
      </c>
      <c r="AR20" s="10">
        <f t="shared" si="1"/>
        <v>691</v>
      </c>
      <c r="AS20" s="10">
        <f t="shared" si="1"/>
        <v>666</v>
      </c>
      <c r="AT20" s="10">
        <f t="shared" si="1"/>
        <v>685</v>
      </c>
      <c r="AU20" s="10">
        <f t="shared" si="1"/>
        <v>691</v>
      </c>
      <c r="AV20" s="10">
        <f t="shared" si="1"/>
        <v>682</v>
      </c>
      <c r="AW20" s="10">
        <f t="shared" si="1"/>
        <v>679</v>
      </c>
      <c r="AX20" s="20">
        <f t="shared" si="1"/>
        <v>682</v>
      </c>
      <c r="AY20" s="10">
        <f t="shared" si="1"/>
        <v>685</v>
      </c>
      <c r="AZ20" s="10">
        <f t="shared" si="2"/>
        <v>685</v>
      </c>
      <c r="BA20" s="10">
        <f t="shared" si="2"/>
        <v>682</v>
      </c>
      <c r="BB20" s="10">
        <f t="shared" si="2"/>
        <v>289</v>
      </c>
      <c r="BC20" s="10">
        <f t="shared" si="2"/>
        <v>243</v>
      </c>
      <c r="BD20" s="10">
        <f t="shared" si="2"/>
        <v>252</v>
      </c>
      <c r="BE20" s="20">
        <f t="shared" si="2"/>
        <v>332</v>
      </c>
      <c r="BF20" s="10">
        <f t="shared" si="2"/>
        <v>292</v>
      </c>
      <c r="BG20" s="10">
        <f t="shared" si="2"/>
        <v>258</v>
      </c>
      <c r="BH20" s="10">
        <f t="shared" si="2"/>
        <v>335</v>
      </c>
      <c r="BI20" s="10">
        <f t="shared" si="2"/>
        <v>224</v>
      </c>
      <c r="BJ20" s="10">
        <f t="shared" si="2"/>
        <v>218</v>
      </c>
      <c r="BK20" s="10">
        <f t="shared" si="2"/>
        <v>261</v>
      </c>
      <c r="BL20" s="20">
        <f t="shared" si="2"/>
        <v>353</v>
      </c>
      <c r="BM20" s="10">
        <f t="shared" si="2"/>
        <v>298</v>
      </c>
      <c r="BN20" s="10">
        <f t="shared" si="2"/>
        <v>292</v>
      </c>
      <c r="BO20" s="10">
        <f t="shared" si="2"/>
        <v>298</v>
      </c>
      <c r="BP20" s="12">
        <f t="shared" si="5"/>
        <v>15491</v>
      </c>
    </row>
    <row r="21" spans="2:68">
      <c r="B21" s="11" t="s">
        <v>50</v>
      </c>
      <c r="C21" s="12">
        <v>636</v>
      </c>
      <c r="D21" s="12">
        <v>688</v>
      </c>
      <c r="E21" s="12">
        <v>691</v>
      </c>
      <c r="F21" s="12">
        <v>694</v>
      </c>
      <c r="G21" s="12">
        <v>688</v>
      </c>
      <c r="H21" s="12">
        <v>682</v>
      </c>
      <c r="I21" s="12">
        <v>688</v>
      </c>
      <c r="J21" s="12">
        <v>688</v>
      </c>
      <c r="K21" s="12">
        <v>679</v>
      </c>
      <c r="L21" s="12">
        <v>688</v>
      </c>
      <c r="M21" s="12">
        <v>688</v>
      </c>
      <c r="N21" s="12">
        <v>679</v>
      </c>
      <c r="O21" s="12">
        <v>676</v>
      </c>
      <c r="P21" s="12">
        <v>691</v>
      </c>
      <c r="Q21" s="12">
        <v>685</v>
      </c>
      <c r="R21" s="12">
        <v>688</v>
      </c>
      <c r="S21" s="12">
        <v>682</v>
      </c>
      <c r="T21" s="12">
        <v>307</v>
      </c>
      <c r="U21" s="12">
        <v>243</v>
      </c>
      <c r="V21" s="12">
        <v>304</v>
      </c>
      <c r="W21" s="12">
        <v>335</v>
      </c>
      <c r="X21" s="12">
        <v>301</v>
      </c>
      <c r="Y21" s="12">
        <v>264</v>
      </c>
      <c r="Z21" s="12">
        <v>246</v>
      </c>
      <c r="AA21" s="12">
        <v>221</v>
      </c>
      <c r="AB21" s="12">
        <v>200</v>
      </c>
      <c r="AC21" s="12">
        <v>276</v>
      </c>
      <c r="AD21" s="12">
        <v>316</v>
      </c>
      <c r="AE21" s="12">
        <v>292</v>
      </c>
      <c r="AF21" s="12">
        <v>258</v>
      </c>
      <c r="AG21" s="12">
        <v>267</v>
      </c>
      <c r="AH21" s="12">
        <f t="shared" si="4"/>
        <v>15441</v>
      </c>
      <c r="AJ21" s="9" t="str">
        <f t="shared" si="1"/>
        <v xml:space="preserve"> 6:00- 6:30</v>
      </c>
      <c r="AK21" s="20">
        <f t="shared" si="1"/>
        <v>636</v>
      </c>
      <c r="AL21" s="20">
        <f t="shared" si="1"/>
        <v>688</v>
      </c>
      <c r="AM21" s="20">
        <f t="shared" si="1"/>
        <v>691</v>
      </c>
      <c r="AN21" s="20">
        <f t="shared" si="1"/>
        <v>694</v>
      </c>
      <c r="AO21" s="20">
        <f t="shared" si="1"/>
        <v>688</v>
      </c>
      <c r="AP21" s="10">
        <f t="shared" si="1"/>
        <v>682</v>
      </c>
      <c r="AQ21" s="20">
        <f t="shared" si="1"/>
        <v>688</v>
      </c>
      <c r="AR21" s="10">
        <f t="shared" si="1"/>
        <v>688</v>
      </c>
      <c r="AS21" s="10">
        <f t="shared" si="1"/>
        <v>679</v>
      </c>
      <c r="AT21" s="10">
        <f t="shared" si="1"/>
        <v>688</v>
      </c>
      <c r="AU21" s="10">
        <f t="shared" si="1"/>
        <v>688</v>
      </c>
      <c r="AV21" s="10">
        <f t="shared" si="1"/>
        <v>679</v>
      </c>
      <c r="AW21" s="10">
        <f t="shared" si="1"/>
        <v>676</v>
      </c>
      <c r="AX21" s="20">
        <f t="shared" si="1"/>
        <v>691</v>
      </c>
      <c r="AY21" s="10">
        <f t="shared" si="1"/>
        <v>685</v>
      </c>
      <c r="AZ21" s="10">
        <f t="shared" si="2"/>
        <v>688</v>
      </c>
      <c r="BA21" s="10">
        <f t="shared" si="2"/>
        <v>682</v>
      </c>
      <c r="BB21" s="10">
        <f t="shared" si="2"/>
        <v>307</v>
      </c>
      <c r="BC21" s="10">
        <f t="shared" si="2"/>
        <v>243</v>
      </c>
      <c r="BD21" s="10">
        <f t="shared" si="2"/>
        <v>304</v>
      </c>
      <c r="BE21" s="20">
        <f t="shared" si="2"/>
        <v>335</v>
      </c>
      <c r="BF21" s="10">
        <f t="shared" si="2"/>
        <v>301</v>
      </c>
      <c r="BG21" s="10">
        <f t="shared" si="2"/>
        <v>264</v>
      </c>
      <c r="BH21" s="10">
        <f t="shared" si="2"/>
        <v>246</v>
      </c>
      <c r="BI21" s="10">
        <f t="shared" si="2"/>
        <v>221</v>
      </c>
      <c r="BJ21" s="10">
        <f t="shared" si="2"/>
        <v>200</v>
      </c>
      <c r="BK21" s="10">
        <f t="shared" si="2"/>
        <v>276</v>
      </c>
      <c r="BL21" s="20">
        <f t="shared" si="2"/>
        <v>316</v>
      </c>
      <c r="BM21" s="10">
        <f t="shared" si="2"/>
        <v>292</v>
      </c>
      <c r="BN21" s="10">
        <f t="shared" si="2"/>
        <v>258</v>
      </c>
      <c r="BO21" s="10">
        <f t="shared" si="2"/>
        <v>267</v>
      </c>
      <c r="BP21" s="12">
        <f t="shared" si="5"/>
        <v>15441</v>
      </c>
    </row>
    <row r="22" spans="2:68">
      <c r="B22" s="11" t="s">
        <v>51</v>
      </c>
      <c r="C22" s="12">
        <v>688</v>
      </c>
      <c r="D22" s="12">
        <v>694</v>
      </c>
      <c r="E22" s="12">
        <v>688</v>
      </c>
      <c r="F22" s="12">
        <v>691</v>
      </c>
      <c r="G22" s="12">
        <v>691</v>
      </c>
      <c r="H22" s="12">
        <v>679</v>
      </c>
      <c r="I22" s="12">
        <v>682</v>
      </c>
      <c r="J22" s="12">
        <v>688</v>
      </c>
      <c r="K22" s="12">
        <v>688</v>
      </c>
      <c r="L22" s="12">
        <v>685</v>
      </c>
      <c r="M22" s="12">
        <v>685</v>
      </c>
      <c r="N22" s="12">
        <v>676</v>
      </c>
      <c r="O22" s="12">
        <v>679</v>
      </c>
      <c r="P22" s="12">
        <v>691</v>
      </c>
      <c r="Q22" s="12">
        <v>682</v>
      </c>
      <c r="R22" s="12">
        <v>688</v>
      </c>
      <c r="S22" s="12">
        <v>682</v>
      </c>
      <c r="T22" s="12">
        <v>329</v>
      </c>
      <c r="U22" s="12">
        <v>212</v>
      </c>
      <c r="V22" s="12">
        <v>319</v>
      </c>
      <c r="W22" s="12">
        <v>310</v>
      </c>
      <c r="X22" s="12">
        <v>289</v>
      </c>
      <c r="Y22" s="12">
        <v>258</v>
      </c>
      <c r="Z22" s="12">
        <v>230</v>
      </c>
      <c r="AA22" s="12">
        <v>221</v>
      </c>
      <c r="AB22" s="12">
        <v>221</v>
      </c>
      <c r="AC22" s="12">
        <v>283</v>
      </c>
      <c r="AD22" s="12">
        <v>292</v>
      </c>
      <c r="AE22" s="12">
        <v>322</v>
      </c>
      <c r="AF22" s="12">
        <v>236</v>
      </c>
      <c r="AG22" s="12">
        <v>316</v>
      </c>
      <c r="AH22" s="12">
        <f t="shared" si="4"/>
        <v>15495</v>
      </c>
      <c r="AJ22" s="9" t="str">
        <f t="shared" si="1"/>
        <v xml:space="preserve"> 6:30- 7:00</v>
      </c>
      <c r="AK22" s="20">
        <f t="shared" si="1"/>
        <v>688</v>
      </c>
      <c r="AL22" s="20">
        <f t="shared" si="1"/>
        <v>694</v>
      </c>
      <c r="AM22" s="20">
        <f t="shared" si="1"/>
        <v>688</v>
      </c>
      <c r="AN22" s="20">
        <f t="shared" si="1"/>
        <v>691</v>
      </c>
      <c r="AO22" s="20">
        <f t="shared" si="1"/>
        <v>691</v>
      </c>
      <c r="AP22" s="10">
        <f t="shared" si="1"/>
        <v>679</v>
      </c>
      <c r="AQ22" s="20">
        <f t="shared" si="1"/>
        <v>682</v>
      </c>
      <c r="AR22" s="10">
        <f t="shared" si="1"/>
        <v>688</v>
      </c>
      <c r="AS22" s="10">
        <f t="shared" si="1"/>
        <v>688</v>
      </c>
      <c r="AT22" s="10">
        <f t="shared" si="1"/>
        <v>685</v>
      </c>
      <c r="AU22" s="10">
        <f t="shared" si="1"/>
        <v>685</v>
      </c>
      <c r="AV22" s="10">
        <f t="shared" si="1"/>
        <v>676</v>
      </c>
      <c r="AW22" s="10">
        <f t="shared" si="1"/>
        <v>679</v>
      </c>
      <c r="AX22" s="20">
        <f t="shared" si="1"/>
        <v>691</v>
      </c>
      <c r="AY22" s="10">
        <f t="shared" ref="AY22:BN38" si="6">Q22</f>
        <v>682</v>
      </c>
      <c r="AZ22" s="10">
        <f t="shared" si="2"/>
        <v>688</v>
      </c>
      <c r="BA22" s="10">
        <f t="shared" si="2"/>
        <v>682</v>
      </c>
      <c r="BB22" s="10">
        <f t="shared" si="2"/>
        <v>329</v>
      </c>
      <c r="BC22" s="10">
        <f t="shared" si="2"/>
        <v>212</v>
      </c>
      <c r="BD22" s="10">
        <f t="shared" si="2"/>
        <v>319</v>
      </c>
      <c r="BE22" s="20">
        <f t="shared" si="2"/>
        <v>310</v>
      </c>
      <c r="BF22" s="10">
        <f t="shared" si="2"/>
        <v>289</v>
      </c>
      <c r="BG22" s="10">
        <f t="shared" si="2"/>
        <v>258</v>
      </c>
      <c r="BH22" s="10">
        <f t="shared" si="2"/>
        <v>230</v>
      </c>
      <c r="BI22" s="10">
        <f t="shared" si="2"/>
        <v>221</v>
      </c>
      <c r="BJ22" s="10">
        <f t="shared" si="2"/>
        <v>221</v>
      </c>
      <c r="BK22" s="10">
        <f t="shared" si="2"/>
        <v>283</v>
      </c>
      <c r="BL22" s="20">
        <f t="shared" si="2"/>
        <v>292</v>
      </c>
      <c r="BM22" s="10">
        <f t="shared" si="2"/>
        <v>322</v>
      </c>
      <c r="BN22" s="10">
        <f t="shared" si="2"/>
        <v>236</v>
      </c>
      <c r="BO22" s="10">
        <f t="shared" ref="BO22:BO56" si="7">AG22</f>
        <v>316</v>
      </c>
      <c r="BP22" s="12">
        <f t="shared" si="5"/>
        <v>15495</v>
      </c>
    </row>
    <row r="23" spans="2:68">
      <c r="B23" s="11" t="s">
        <v>52</v>
      </c>
      <c r="C23" s="12">
        <v>691</v>
      </c>
      <c r="D23" s="12">
        <v>694</v>
      </c>
      <c r="E23" s="12">
        <v>688</v>
      </c>
      <c r="F23" s="12">
        <v>685</v>
      </c>
      <c r="G23" s="12">
        <v>685</v>
      </c>
      <c r="H23" s="12">
        <v>679</v>
      </c>
      <c r="I23" s="12">
        <v>685</v>
      </c>
      <c r="J23" s="12">
        <v>685</v>
      </c>
      <c r="K23" s="12">
        <v>685</v>
      </c>
      <c r="L23" s="12">
        <v>682</v>
      </c>
      <c r="M23" s="12">
        <v>685</v>
      </c>
      <c r="N23" s="12">
        <v>673</v>
      </c>
      <c r="O23" s="12">
        <v>670</v>
      </c>
      <c r="P23" s="12">
        <v>691</v>
      </c>
      <c r="Q23" s="12">
        <v>682</v>
      </c>
      <c r="R23" s="12">
        <v>685</v>
      </c>
      <c r="S23" s="12">
        <v>679</v>
      </c>
      <c r="T23" s="12">
        <v>341</v>
      </c>
      <c r="U23" s="12">
        <v>230</v>
      </c>
      <c r="V23" s="12">
        <v>322</v>
      </c>
      <c r="W23" s="12">
        <v>322</v>
      </c>
      <c r="X23" s="12">
        <v>258</v>
      </c>
      <c r="Y23" s="12">
        <v>261</v>
      </c>
      <c r="Z23" s="12">
        <v>252</v>
      </c>
      <c r="AA23" s="12">
        <v>255</v>
      </c>
      <c r="AB23" s="12">
        <v>212</v>
      </c>
      <c r="AC23" s="12">
        <v>230</v>
      </c>
      <c r="AD23" s="12">
        <v>301</v>
      </c>
      <c r="AE23" s="12">
        <v>292</v>
      </c>
      <c r="AF23" s="12">
        <v>252</v>
      </c>
      <c r="AG23" s="12">
        <v>335</v>
      </c>
      <c r="AH23" s="12">
        <f t="shared" si="4"/>
        <v>15487</v>
      </c>
      <c r="AJ23" s="9" t="str">
        <f t="shared" ref="AJ23:AX39" si="8">B23</f>
        <v xml:space="preserve"> 7:00- 7:30</v>
      </c>
      <c r="AK23" s="20">
        <f t="shared" si="8"/>
        <v>691</v>
      </c>
      <c r="AL23" s="20">
        <f t="shared" si="8"/>
        <v>694</v>
      </c>
      <c r="AM23" s="20">
        <f t="shared" si="8"/>
        <v>688</v>
      </c>
      <c r="AN23" s="20">
        <f t="shared" si="8"/>
        <v>685</v>
      </c>
      <c r="AO23" s="20">
        <f t="shared" si="8"/>
        <v>685</v>
      </c>
      <c r="AP23" s="10">
        <f t="shared" si="8"/>
        <v>679</v>
      </c>
      <c r="AQ23" s="20">
        <f t="shared" si="8"/>
        <v>685</v>
      </c>
      <c r="AR23" s="10">
        <f t="shared" si="8"/>
        <v>685</v>
      </c>
      <c r="AS23" s="10">
        <f t="shared" si="8"/>
        <v>685</v>
      </c>
      <c r="AT23" s="10">
        <f t="shared" si="8"/>
        <v>682</v>
      </c>
      <c r="AU23" s="10">
        <f t="shared" si="8"/>
        <v>685</v>
      </c>
      <c r="AV23" s="10">
        <f t="shared" si="8"/>
        <v>673</v>
      </c>
      <c r="AW23" s="10">
        <f t="shared" si="8"/>
        <v>670</v>
      </c>
      <c r="AX23" s="20">
        <f t="shared" si="8"/>
        <v>691</v>
      </c>
      <c r="AY23" s="10">
        <f t="shared" si="6"/>
        <v>682</v>
      </c>
      <c r="AZ23" s="10">
        <f t="shared" si="6"/>
        <v>685</v>
      </c>
      <c r="BA23" s="10">
        <f t="shared" si="6"/>
        <v>679</v>
      </c>
      <c r="BB23" s="10">
        <f t="shared" si="6"/>
        <v>341</v>
      </c>
      <c r="BC23" s="10">
        <f t="shared" si="6"/>
        <v>230</v>
      </c>
      <c r="BD23" s="10">
        <f t="shared" si="6"/>
        <v>322</v>
      </c>
      <c r="BE23" s="20">
        <f t="shared" si="6"/>
        <v>322</v>
      </c>
      <c r="BF23" s="10">
        <f t="shared" si="6"/>
        <v>258</v>
      </c>
      <c r="BG23" s="10">
        <f t="shared" si="6"/>
        <v>261</v>
      </c>
      <c r="BH23" s="10">
        <f t="shared" si="6"/>
        <v>252</v>
      </c>
      <c r="BI23" s="10">
        <f t="shared" si="6"/>
        <v>255</v>
      </c>
      <c r="BJ23" s="10">
        <f t="shared" si="6"/>
        <v>212</v>
      </c>
      <c r="BK23" s="10">
        <f t="shared" si="6"/>
        <v>230</v>
      </c>
      <c r="BL23" s="20">
        <f t="shared" si="6"/>
        <v>301</v>
      </c>
      <c r="BM23" s="10">
        <f t="shared" si="6"/>
        <v>292</v>
      </c>
      <c r="BN23" s="10">
        <f t="shared" si="6"/>
        <v>252</v>
      </c>
      <c r="BO23" s="10">
        <f t="shared" si="7"/>
        <v>335</v>
      </c>
      <c r="BP23" s="12">
        <f t="shared" si="5"/>
        <v>15487</v>
      </c>
    </row>
    <row r="24" spans="2:68">
      <c r="B24" s="13" t="s">
        <v>53</v>
      </c>
      <c r="C24" s="14">
        <v>694</v>
      </c>
      <c r="D24" s="14">
        <v>691</v>
      </c>
      <c r="E24" s="14">
        <v>688</v>
      </c>
      <c r="F24" s="14">
        <v>691</v>
      </c>
      <c r="G24" s="14">
        <v>688</v>
      </c>
      <c r="H24" s="14">
        <v>688</v>
      </c>
      <c r="I24" s="14">
        <v>688</v>
      </c>
      <c r="J24" s="14">
        <v>688</v>
      </c>
      <c r="K24" s="14">
        <v>685</v>
      </c>
      <c r="L24" s="14">
        <v>682</v>
      </c>
      <c r="M24" s="14">
        <v>682</v>
      </c>
      <c r="N24" s="14">
        <v>676</v>
      </c>
      <c r="O24" s="14">
        <v>676</v>
      </c>
      <c r="P24" s="14">
        <v>685</v>
      </c>
      <c r="Q24" s="14">
        <v>682</v>
      </c>
      <c r="R24" s="14">
        <v>685</v>
      </c>
      <c r="S24" s="14">
        <v>679</v>
      </c>
      <c r="T24" s="14">
        <v>322</v>
      </c>
      <c r="U24" s="14">
        <v>212</v>
      </c>
      <c r="V24" s="14">
        <v>286</v>
      </c>
      <c r="W24" s="14">
        <v>326</v>
      </c>
      <c r="X24" s="14">
        <v>304</v>
      </c>
      <c r="Y24" s="14">
        <v>276</v>
      </c>
      <c r="Z24" s="14">
        <v>261</v>
      </c>
      <c r="AA24" s="14">
        <v>224</v>
      </c>
      <c r="AB24" s="14">
        <v>197</v>
      </c>
      <c r="AC24" s="14">
        <v>261</v>
      </c>
      <c r="AD24" s="14">
        <v>279</v>
      </c>
      <c r="AE24" s="14">
        <v>304</v>
      </c>
      <c r="AF24" s="14">
        <v>267</v>
      </c>
      <c r="AG24" s="14">
        <v>313</v>
      </c>
      <c r="AH24" s="14">
        <f t="shared" si="4"/>
        <v>15480</v>
      </c>
      <c r="AJ24" s="9" t="str">
        <f t="shared" si="8"/>
        <v xml:space="preserve"> 7:30- 8:00</v>
      </c>
      <c r="AK24" s="20">
        <f t="shared" si="8"/>
        <v>694</v>
      </c>
      <c r="AL24" s="20">
        <f t="shared" si="8"/>
        <v>691</v>
      </c>
      <c r="AM24" s="20">
        <f t="shared" si="8"/>
        <v>688</v>
      </c>
      <c r="AN24" s="20">
        <f t="shared" si="8"/>
        <v>691</v>
      </c>
      <c r="AO24" s="20">
        <f t="shared" si="8"/>
        <v>688</v>
      </c>
      <c r="AP24" s="10">
        <f t="shared" si="8"/>
        <v>688</v>
      </c>
      <c r="AQ24" s="20">
        <f t="shared" si="8"/>
        <v>688</v>
      </c>
      <c r="AR24" s="10">
        <f t="shared" si="8"/>
        <v>688</v>
      </c>
      <c r="AS24" s="10">
        <f t="shared" si="8"/>
        <v>685</v>
      </c>
      <c r="AT24" s="10">
        <f t="shared" si="8"/>
        <v>682</v>
      </c>
      <c r="AU24" s="10">
        <f t="shared" si="8"/>
        <v>682</v>
      </c>
      <c r="AV24" s="10">
        <f t="shared" si="8"/>
        <v>676</v>
      </c>
      <c r="AW24" s="10">
        <f t="shared" si="8"/>
        <v>676</v>
      </c>
      <c r="AX24" s="20">
        <f t="shared" si="8"/>
        <v>685</v>
      </c>
      <c r="AY24" s="10">
        <f t="shared" si="6"/>
        <v>682</v>
      </c>
      <c r="AZ24" s="10">
        <f t="shared" si="6"/>
        <v>685</v>
      </c>
      <c r="BA24" s="10">
        <f t="shared" si="6"/>
        <v>679</v>
      </c>
      <c r="BB24" s="10">
        <f t="shared" si="6"/>
        <v>322</v>
      </c>
      <c r="BC24" s="10">
        <f t="shared" si="6"/>
        <v>212</v>
      </c>
      <c r="BD24" s="10">
        <f t="shared" si="6"/>
        <v>286</v>
      </c>
      <c r="BE24" s="20">
        <f t="shared" si="6"/>
        <v>326</v>
      </c>
      <c r="BF24" s="10">
        <f t="shared" si="6"/>
        <v>304</v>
      </c>
      <c r="BG24" s="10">
        <f t="shared" si="6"/>
        <v>276</v>
      </c>
      <c r="BH24" s="10">
        <f t="shared" si="6"/>
        <v>261</v>
      </c>
      <c r="BI24" s="10">
        <f t="shared" si="6"/>
        <v>224</v>
      </c>
      <c r="BJ24" s="10">
        <f t="shared" si="6"/>
        <v>197</v>
      </c>
      <c r="BK24" s="10">
        <f t="shared" si="6"/>
        <v>261</v>
      </c>
      <c r="BL24" s="20">
        <f t="shared" si="6"/>
        <v>279</v>
      </c>
      <c r="BM24" s="10">
        <f t="shared" si="6"/>
        <v>304</v>
      </c>
      <c r="BN24" s="10">
        <f t="shared" si="6"/>
        <v>267</v>
      </c>
      <c r="BO24" s="10">
        <f t="shared" si="7"/>
        <v>313</v>
      </c>
      <c r="BP24" s="14">
        <f t="shared" si="5"/>
        <v>15480</v>
      </c>
    </row>
    <row r="25" spans="2:68">
      <c r="B25" s="9" t="s">
        <v>54</v>
      </c>
      <c r="C25" s="10">
        <v>694</v>
      </c>
      <c r="D25" s="10">
        <v>685</v>
      </c>
      <c r="E25" s="10">
        <v>691</v>
      </c>
      <c r="F25" s="10">
        <v>691</v>
      </c>
      <c r="G25" s="10">
        <v>688</v>
      </c>
      <c r="H25" s="10">
        <v>685</v>
      </c>
      <c r="I25" s="10">
        <v>682</v>
      </c>
      <c r="J25" s="10">
        <v>688</v>
      </c>
      <c r="K25" s="10">
        <v>679</v>
      </c>
      <c r="L25" s="10">
        <v>682</v>
      </c>
      <c r="M25" s="10">
        <v>688</v>
      </c>
      <c r="N25" s="10">
        <v>679</v>
      </c>
      <c r="O25" s="10">
        <v>682</v>
      </c>
      <c r="P25" s="10">
        <v>685</v>
      </c>
      <c r="Q25" s="10">
        <v>685</v>
      </c>
      <c r="R25" s="10">
        <v>688</v>
      </c>
      <c r="S25" s="10">
        <v>682</v>
      </c>
      <c r="T25" s="10">
        <v>301</v>
      </c>
      <c r="U25" s="10">
        <v>236</v>
      </c>
      <c r="V25" s="10">
        <v>292</v>
      </c>
      <c r="W25" s="10">
        <v>295</v>
      </c>
      <c r="X25" s="10">
        <v>319</v>
      </c>
      <c r="Y25" s="10">
        <v>224</v>
      </c>
      <c r="Z25" s="10">
        <v>258</v>
      </c>
      <c r="AA25" s="10">
        <v>240</v>
      </c>
      <c r="AB25" s="10">
        <v>227</v>
      </c>
      <c r="AC25" s="10">
        <v>270</v>
      </c>
      <c r="AD25" s="10">
        <v>273</v>
      </c>
      <c r="AE25" s="10">
        <v>310</v>
      </c>
      <c r="AF25" s="10">
        <v>276</v>
      </c>
      <c r="AG25" s="10">
        <v>307</v>
      </c>
      <c r="AH25" s="10">
        <f t="shared" si="4"/>
        <v>15482</v>
      </c>
      <c r="AJ25" s="9" t="str">
        <f t="shared" si="8"/>
        <v xml:space="preserve"> 8:00- 8:30</v>
      </c>
      <c r="AK25" s="20">
        <f t="shared" si="8"/>
        <v>694</v>
      </c>
      <c r="AL25" s="20">
        <f t="shared" si="8"/>
        <v>685</v>
      </c>
      <c r="AM25" s="20">
        <f t="shared" si="8"/>
        <v>691</v>
      </c>
      <c r="AN25" s="20">
        <f t="shared" si="8"/>
        <v>691</v>
      </c>
      <c r="AO25" s="20">
        <f t="shared" si="8"/>
        <v>688</v>
      </c>
      <c r="AP25" s="10">
        <f t="shared" si="8"/>
        <v>685</v>
      </c>
      <c r="AQ25" s="20">
        <f t="shared" si="8"/>
        <v>682</v>
      </c>
      <c r="AR25" s="10">
        <f t="shared" si="8"/>
        <v>688</v>
      </c>
      <c r="AS25" s="10">
        <f t="shared" si="8"/>
        <v>679</v>
      </c>
      <c r="AT25" s="10">
        <f t="shared" si="8"/>
        <v>682</v>
      </c>
      <c r="AU25" s="10">
        <f t="shared" si="8"/>
        <v>688</v>
      </c>
      <c r="AV25" s="10">
        <f t="shared" si="8"/>
        <v>679</v>
      </c>
      <c r="AW25" s="10">
        <f t="shared" si="8"/>
        <v>682</v>
      </c>
      <c r="AX25" s="20">
        <f t="shared" si="8"/>
        <v>685</v>
      </c>
      <c r="AY25" s="10">
        <f t="shared" si="6"/>
        <v>685</v>
      </c>
      <c r="AZ25" s="10">
        <f t="shared" si="6"/>
        <v>688</v>
      </c>
      <c r="BA25" s="10">
        <f t="shared" si="6"/>
        <v>682</v>
      </c>
      <c r="BB25" s="10">
        <f t="shared" si="6"/>
        <v>301</v>
      </c>
      <c r="BC25" s="10">
        <f t="shared" si="6"/>
        <v>236</v>
      </c>
      <c r="BD25" s="10">
        <f t="shared" si="6"/>
        <v>292</v>
      </c>
      <c r="BE25" s="20">
        <f t="shared" si="6"/>
        <v>295</v>
      </c>
      <c r="BF25" s="10">
        <f t="shared" si="6"/>
        <v>319</v>
      </c>
      <c r="BG25" s="10">
        <f t="shared" si="6"/>
        <v>224</v>
      </c>
      <c r="BH25" s="10">
        <f t="shared" si="6"/>
        <v>258</v>
      </c>
      <c r="BI25" s="10">
        <f t="shared" si="6"/>
        <v>240</v>
      </c>
      <c r="BJ25" s="10">
        <f t="shared" si="6"/>
        <v>227</v>
      </c>
      <c r="BK25" s="10">
        <f t="shared" si="6"/>
        <v>270</v>
      </c>
      <c r="BL25" s="20">
        <f t="shared" si="6"/>
        <v>273</v>
      </c>
      <c r="BM25" s="10">
        <f t="shared" si="6"/>
        <v>310</v>
      </c>
      <c r="BN25" s="10">
        <f t="shared" si="6"/>
        <v>276</v>
      </c>
      <c r="BO25" s="10">
        <f t="shared" si="7"/>
        <v>307</v>
      </c>
      <c r="BP25" s="10">
        <f t="shared" si="5"/>
        <v>15482</v>
      </c>
    </row>
    <row r="26" spans="2:68">
      <c r="B26" s="11" t="s">
        <v>55</v>
      </c>
      <c r="C26" s="12">
        <v>679</v>
      </c>
      <c r="D26" s="12">
        <v>685</v>
      </c>
      <c r="E26" s="12">
        <v>691</v>
      </c>
      <c r="F26" s="12">
        <v>691</v>
      </c>
      <c r="G26" s="12">
        <v>679</v>
      </c>
      <c r="H26" s="12">
        <v>682</v>
      </c>
      <c r="I26" s="12">
        <v>679</v>
      </c>
      <c r="J26" s="12">
        <v>682</v>
      </c>
      <c r="K26" s="12">
        <v>679</v>
      </c>
      <c r="L26" s="12">
        <v>682</v>
      </c>
      <c r="M26" s="12">
        <v>682</v>
      </c>
      <c r="N26" s="12">
        <v>682</v>
      </c>
      <c r="O26" s="12">
        <v>670</v>
      </c>
      <c r="P26" s="12">
        <v>682</v>
      </c>
      <c r="Q26" s="12">
        <v>660</v>
      </c>
      <c r="R26" s="12">
        <v>685</v>
      </c>
      <c r="S26" s="12">
        <v>682</v>
      </c>
      <c r="T26" s="12">
        <v>322</v>
      </c>
      <c r="U26" s="12">
        <v>209</v>
      </c>
      <c r="V26" s="12">
        <v>264</v>
      </c>
      <c r="W26" s="12">
        <v>230</v>
      </c>
      <c r="X26" s="12">
        <v>273</v>
      </c>
      <c r="Y26" s="12">
        <v>258</v>
      </c>
      <c r="Z26" s="12">
        <v>252</v>
      </c>
      <c r="AA26" s="12">
        <v>221</v>
      </c>
      <c r="AB26" s="12">
        <v>255</v>
      </c>
      <c r="AC26" s="12">
        <v>252</v>
      </c>
      <c r="AD26" s="12">
        <v>301</v>
      </c>
      <c r="AE26" s="12">
        <v>329</v>
      </c>
      <c r="AF26" s="12">
        <v>258</v>
      </c>
      <c r="AG26" s="12">
        <v>310</v>
      </c>
      <c r="AH26" s="12">
        <f t="shared" si="4"/>
        <v>15306</v>
      </c>
      <c r="AJ26" s="9" t="str">
        <f t="shared" si="8"/>
        <v xml:space="preserve"> 8:30- 9:00</v>
      </c>
      <c r="AK26" s="20">
        <f t="shared" si="8"/>
        <v>679</v>
      </c>
      <c r="AL26" s="20">
        <f t="shared" si="8"/>
        <v>685</v>
      </c>
      <c r="AM26" s="20">
        <f t="shared" si="8"/>
        <v>691</v>
      </c>
      <c r="AN26" s="20">
        <f t="shared" si="8"/>
        <v>691</v>
      </c>
      <c r="AO26" s="20">
        <f t="shared" si="8"/>
        <v>679</v>
      </c>
      <c r="AP26" s="10">
        <f t="shared" si="8"/>
        <v>682</v>
      </c>
      <c r="AQ26" s="20">
        <f t="shared" si="8"/>
        <v>679</v>
      </c>
      <c r="AR26" s="10">
        <f t="shared" si="8"/>
        <v>682</v>
      </c>
      <c r="AS26" s="10">
        <f t="shared" si="8"/>
        <v>679</v>
      </c>
      <c r="AT26" s="10">
        <f t="shared" si="8"/>
        <v>682</v>
      </c>
      <c r="AU26" s="10">
        <f t="shared" si="8"/>
        <v>682</v>
      </c>
      <c r="AV26" s="10">
        <f t="shared" si="8"/>
        <v>682</v>
      </c>
      <c r="AW26" s="10">
        <f t="shared" si="8"/>
        <v>670</v>
      </c>
      <c r="AX26" s="20">
        <f t="shared" si="8"/>
        <v>682</v>
      </c>
      <c r="AY26" s="10">
        <f t="shared" si="6"/>
        <v>660</v>
      </c>
      <c r="AZ26" s="10">
        <f t="shared" si="6"/>
        <v>685</v>
      </c>
      <c r="BA26" s="10">
        <f t="shared" si="6"/>
        <v>682</v>
      </c>
      <c r="BB26" s="10">
        <f t="shared" si="6"/>
        <v>322</v>
      </c>
      <c r="BC26" s="10">
        <f t="shared" si="6"/>
        <v>209</v>
      </c>
      <c r="BD26" s="10">
        <f t="shared" si="6"/>
        <v>264</v>
      </c>
      <c r="BE26" s="20">
        <f t="shared" si="6"/>
        <v>230</v>
      </c>
      <c r="BF26" s="10">
        <f t="shared" si="6"/>
        <v>273</v>
      </c>
      <c r="BG26" s="10">
        <f t="shared" si="6"/>
        <v>258</v>
      </c>
      <c r="BH26" s="10">
        <f t="shared" si="6"/>
        <v>252</v>
      </c>
      <c r="BI26" s="10">
        <f t="shared" si="6"/>
        <v>221</v>
      </c>
      <c r="BJ26" s="10">
        <f t="shared" si="6"/>
        <v>255</v>
      </c>
      <c r="BK26" s="10">
        <f t="shared" si="6"/>
        <v>252</v>
      </c>
      <c r="BL26" s="20">
        <f t="shared" si="6"/>
        <v>301</v>
      </c>
      <c r="BM26" s="10">
        <f t="shared" si="6"/>
        <v>329</v>
      </c>
      <c r="BN26" s="10">
        <f t="shared" si="6"/>
        <v>258</v>
      </c>
      <c r="BO26" s="10">
        <f t="shared" si="7"/>
        <v>310</v>
      </c>
      <c r="BP26" s="12">
        <f t="shared" si="5"/>
        <v>15306</v>
      </c>
    </row>
    <row r="27" spans="2:68">
      <c r="B27" s="11" t="s">
        <v>56</v>
      </c>
      <c r="C27" s="12">
        <v>685</v>
      </c>
      <c r="D27" s="12">
        <v>691</v>
      </c>
      <c r="E27" s="12">
        <v>691</v>
      </c>
      <c r="F27" s="12">
        <v>685</v>
      </c>
      <c r="G27" s="12">
        <v>682</v>
      </c>
      <c r="H27" s="12">
        <v>679</v>
      </c>
      <c r="I27" s="12">
        <v>682</v>
      </c>
      <c r="J27" s="12">
        <v>682</v>
      </c>
      <c r="K27" s="12">
        <v>670</v>
      </c>
      <c r="L27" s="12">
        <v>673</v>
      </c>
      <c r="M27" s="12">
        <v>676</v>
      </c>
      <c r="N27" s="12">
        <v>676</v>
      </c>
      <c r="O27" s="12">
        <v>670</v>
      </c>
      <c r="P27" s="12">
        <v>679</v>
      </c>
      <c r="Q27" s="12">
        <v>660</v>
      </c>
      <c r="R27" s="12">
        <v>685</v>
      </c>
      <c r="S27" s="12">
        <v>676</v>
      </c>
      <c r="T27" s="12">
        <v>304</v>
      </c>
      <c r="U27" s="12">
        <v>258</v>
      </c>
      <c r="V27" s="12">
        <v>289</v>
      </c>
      <c r="W27" s="12">
        <v>273</v>
      </c>
      <c r="X27" s="12">
        <v>264</v>
      </c>
      <c r="Y27" s="12">
        <v>258</v>
      </c>
      <c r="Z27" s="12">
        <v>243</v>
      </c>
      <c r="AA27" s="12">
        <v>276</v>
      </c>
      <c r="AB27" s="12">
        <v>233</v>
      </c>
      <c r="AC27" s="12">
        <v>261</v>
      </c>
      <c r="AD27" s="12">
        <v>286</v>
      </c>
      <c r="AE27" s="12">
        <v>298</v>
      </c>
      <c r="AF27" s="12">
        <v>267</v>
      </c>
      <c r="AG27" s="12">
        <v>286</v>
      </c>
      <c r="AH27" s="12">
        <f t="shared" si="4"/>
        <v>15338</v>
      </c>
      <c r="AJ27" s="9" t="str">
        <f t="shared" si="8"/>
        <v xml:space="preserve"> 9:00- 9:30</v>
      </c>
      <c r="AK27" s="20">
        <f t="shared" si="8"/>
        <v>685</v>
      </c>
      <c r="AL27" s="20">
        <f t="shared" si="8"/>
        <v>691</v>
      </c>
      <c r="AM27" s="20">
        <f t="shared" si="8"/>
        <v>691</v>
      </c>
      <c r="AN27" s="20">
        <f t="shared" si="8"/>
        <v>685</v>
      </c>
      <c r="AO27" s="20">
        <f t="shared" si="8"/>
        <v>682</v>
      </c>
      <c r="AP27" s="10">
        <f t="shared" si="8"/>
        <v>679</v>
      </c>
      <c r="AQ27" s="20">
        <f t="shared" si="8"/>
        <v>682</v>
      </c>
      <c r="AR27" s="10">
        <f t="shared" si="8"/>
        <v>682</v>
      </c>
      <c r="AS27" s="10">
        <f t="shared" si="8"/>
        <v>670</v>
      </c>
      <c r="AT27" s="10">
        <f t="shared" si="8"/>
        <v>673</v>
      </c>
      <c r="AU27" s="10">
        <f t="shared" si="8"/>
        <v>676</v>
      </c>
      <c r="AV27" s="10">
        <f t="shared" si="8"/>
        <v>676</v>
      </c>
      <c r="AW27" s="10">
        <f t="shared" si="8"/>
        <v>670</v>
      </c>
      <c r="AX27" s="20">
        <f t="shared" si="8"/>
        <v>679</v>
      </c>
      <c r="AY27" s="10">
        <f t="shared" si="6"/>
        <v>660</v>
      </c>
      <c r="AZ27" s="10">
        <f t="shared" si="6"/>
        <v>685</v>
      </c>
      <c r="BA27" s="10">
        <f t="shared" si="6"/>
        <v>676</v>
      </c>
      <c r="BB27" s="10">
        <f t="shared" si="6"/>
        <v>304</v>
      </c>
      <c r="BC27" s="10">
        <f t="shared" si="6"/>
        <v>258</v>
      </c>
      <c r="BD27" s="10">
        <f t="shared" si="6"/>
        <v>289</v>
      </c>
      <c r="BE27" s="20">
        <f t="shared" si="6"/>
        <v>273</v>
      </c>
      <c r="BF27" s="10">
        <f t="shared" si="6"/>
        <v>264</v>
      </c>
      <c r="BG27" s="10">
        <f t="shared" si="6"/>
        <v>258</v>
      </c>
      <c r="BH27" s="10">
        <f t="shared" si="6"/>
        <v>243</v>
      </c>
      <c r="BI27" s="10">
        <f t="shared" si="6"/>
        <v>276</v>
      </c>
      <c r="BJ27" s="10">
        <f t="shared" si="6"/>
        <v>233</v>
      </c>
      <c r="BK27" s="10">
        <f t="shared" si="6"/>
        <v>261</v>
      </c>
      <c r="BL27" s="20">
        <f t="shared" si="6"/>
        <v>286</v>
      </c>
      <c r="BM27" s="10">
        <f t="shared" si="6"/>
        <v>298</v>
      </c>
      <c r="BN27" s="10">
        <f t="shared" si="6"/>
        <v>267</v>
      </c>
      <c r="BO27" s="10">
        <f t="shared" si="7"/>
        <v>286</v>
      </c>
      <c r="BP27" s="12">
        <f t="shared" si="5"/>
        <v>15338</v>
      </c>
    </row>
    <row r="28" spans="2:68">
      <c r="B28" s="11" t="s">
        <v>57</v>
      </c>
      <c r="C28" s="12">
        <v>676</v>
      </c>
      <c r="D28" s="12">
        <v>688</v>
      </c>
      <c r="E28" s="12">
        <v>685</v>
      </c>
      <c r="F28" s="12">
        <v>682</v>
      </c>
      <c r="G28" s="12">
        <v>673</v>
      </c>
      <c r="H28" s="12">
        <v>679</v>
      </c>
      <c r="I28" s="12">
        <v>679</v>
      </c>
      <c r="J28" s="12">
        <v>673</v>
      </c>
      <c r="K28" s="12">
        <v>666</v>
      </c>
      <c r="L28" s="12">
        <v>676</v>
      </c>
      <c r="M28" s="12">
        <v>673</v>
      </c>
      <c r="N28" s="12">
        <v>676</v>
      </c>
      <c r="O28" s="12">
        <v>676</v>
      </c>
      <c r="P28" s="12">
        <v>679</v>
      </c>
      <c r="Q28" s="12">
        <v>676</v>
      </c>
      <c r="R28" s="12">
        <v>682</v>
      </c>
      <c r="S28" s="12">
        <v>676</v>
      </c>
      <c r="T28" s="12">
        <v>310</v>
      </c>
      <c r="U28" s="12">
        <v>230</v>
      </c>
      <c r="V28" s="12">
        <v>283</v>
      </c>
      <c r="W28" s="12">
        <v>261</v>
      </c>
      <c r="X28" s="12">
        <v>279</v>
      </c>
      <c r="Y28" s="12">
        <v>243</v>
      </c>
      <c r="Z28" s="12">
        <v>252</v>
      </c>
      <c r="AA28" s="12">
        <v>255</v>
      </c>
      <c r="AB28" s="12">
        <v>221</v>
      </c>
      <c r="AC28" s="12">
        <v>273</v>
      </c>
      <c r="AD28" s="12">
        <v>246</v>
      </c>
      <c r="AE28" s="12">
        <v>273</v>
      </c>
      <c r="AF28" s="12">
        <v>267</v>
      </c>
      <c r="AG28" s="12">
        <v>261</v>
      </c>
      <c r="AH28" s="12">
        <f t="shared" si="4"/>
        <v>15169</v>
      </c>
      <c r="AJ28" s="9" t="str">
        <f t="shared" si="8"/>
        <v xml:space="preserve"> 9:30-10:00</v>
      </c>
      <c r="AK28" s="20">
        <f t="shared" si="8"/>
        <v>676</v>
      </c>
      <c r="AL28" s="20">
        <f t="shared" si="8"/>
        <v>688</v>
      </c>
      <c r="AM28" s="20">
        <f t="shared" si="8"/>
        <v>685</v>
      </c>
      <c r="AN28" s="20">
        <f t="shared" si="8"/>
        <v>682</v>
      </c>
      <c r="AO28" s="20">
        <f t="shared" si="8"/>
        <v>673</v>
      </c>
      <c r="AP28" s="10">
        <f t="shared" si="8"/>
        <v>679</v>
      </c>
      <c r="AQ28" s="20">
        <f t="shared" si="8"/>
        <v>679</v>
      </c>
      <c r="AR28" s="10">
        <f t="shared" si="8"/>
        <v>673</v>
      </c>
      <c r="AS28" s="10">
        <f t="shared" si="8"/>
        <v>666</v>
      </c>
      <c r="AT28" s="10">
        <f t="shared" si="8"/>
        <v>676</v>
      </c>
      <c r="AU28" s="10">
        <f t="shared" si="8"/>
        <v>673</v>
      </c>
      <c r="AV28" s="10">
        <f t="shared" si="8"/>
        <v>676</v>
      </c>
      <c r="AW28" s="10">
        <f t="shared" si="8"/>
        <v>676</v>
      </c>
      <c r="AX28" s="20">
        <f t="shared" si="8"/>
        <v>679</v>
      </c>
      <c r="AY28" s="10">
        <f t="shared" si="6"/>
        <v>676</v>
      </c>
      <c r="AZ28" s="10">
        <f t="shared" si="6"/>
        <v>682</v>
      </c>
      <c r="BA28" s="10">
        <f t="shared" si="6"/>
        <v>676</v>
      </c>
      <c r="BB28" s="10">
        <f t="shared" si="6"/>
        <v>310</v>
      </c>
      <c r="BC28" s="10">
        <f t="shared" si="6"/>
        <v>230</v>
      </c>
      <c r="BD28" s="10">
        <f t="shared" si="6"/>
        <v>283</v>
      </c>
      <c r="BE28" s="20">
        <f t="shared" si="6"/>
        <v>261</v>
      </c>
      <c r="BF28" s="10">
        <f t="shared" si="6"/>
        <v>279</v>
      </c>
      <c r="BG28" s="10">
        <f t="shared" si="6"/>
        <v>243</v>
      </c>
      <c r="BH28" s="10">
        <f t="shared" si="6"/>
        <v>252</v>
      </c>
      <c r="BI28" s="10">
        <f t="shared" si="6"/>
        <v>255</v>
      </c>
      <c r="BJ28" s="10">
        <f t="shared" si="6"/>
        <v>221</v>
      </c>
      <c r="BK28" s="10">
        <f t="shared" si="6"/>
        <v>273</v>
      </c>
      <c r="BL28" s="20">
        <f t="shared" si="6"/>
        <v>246</v>
      </c>
      <c r="BM28" s="10">
        <f t="shared" si="6"/>
        <v>273</v>
      </c>
      <c r="BN28" s="10">
        <f t="shared" si="6"/>
        <v>267</v>
      </c>
      <c r="BO28" s="10">
        <f t="shared" si="7"/>
        <v>261</v>
      </c>
      <c r="BP28" s="12">
        <f t="shared" si="5"/>
        <v>15169</v>
      </c>
    </row>
    <row r="29" spans="2:68">
      <c r="B29" s="11" t="s">
        <v>58</v>
      </c>
      <c r="C29" s="12">
        <v>688</v>
      </c>
      <c r="D29" s="12">
        <v>685</v>
      </c>
      <c r="E29" s="12">
        <v>685</v>
      </c>
      <c r="F29" s="12">
        <v>685</v>
      </c>
      <c r="G29" s="12">
        <v>676</v>
      </c>
      <c r="H29" s="12">
        <v>679</v>
      </c>
      <c r="I29" s="12">
        <v>685</v>
      </c>
      <c r="J29" s="12">
        <v>670</v>
      </c>
      <c r="K29" s="12">
        <v>670</v>
      </c>
      <c r="L29" s="12">
        <v>676</v>
      </c>
      <c r="M29" s="12">
        <v>651</v>
      </c>
      <c r="N29" s="12">
        <v>676</v>
      </c>
      <c r="O29" s="12">
        <v>676</v>
      </c>
      <c r="P29" s="12">
        <v>682</v>
      </c>
      <c r="Q29" s="12">
        <v>670</v>
      </c>
      <c r="R29" s="12">
        <v>682</v>
      </c>
      <c r="S29" s="12">
        <v>682</v>
      </c>
      <c r="T29" s="12">
        <v>276</v>
      </c>
      <c r="U29" s="12">
        <v>249</v>
      </c>
      <c r="V29" s="12">
        <v>301</v>
      </c>
      <c r="W29" s="12">
        <v>261</v>
      </c>
      <c r="X29" s="12">
        <v>301</v>
      </c>
      <c r="Y29" s="12">
        <v>240</v>
      </c>
      <c r="Z29" s="12">
        <v>270</v>
      </c>
      <c r="AA29" s="12">
        <v>258</v>
      </c>
      <c r="AB29" s="12">
        <v>187</v>
      </c>
      <c r="AC29" s="12">
        <v>227</v>
      </c>
      <c r="AD29" s="12">
        <v>258</v>
      </c>
      <c r="AE29" s="12">
        <v>283</v>
      </c>
      <c r="AF29" s="12">
        <v>270</v>
      </c>
      <c r="AG29" s="12">
        <v>252</v>
      </c>
      <c r="AH29" s="12">
        <f t="shared" si="4"/>
        <v>15151</v>
      </c>
      <c r="AJ29" s="9" t="str">
        <f t="shared" si="8"/>
        <v>10:00-10:30</v>
      </c>
      <c r="AK29" s="20">
        <f t="shared" si="8"/>
        <v>688</v>
      </c>
      <c r="AL29" s="20">
        <f t="shared" si="8"/>
        <v>685</v>
      </c>
      <c r="AM29" s="20">
        <f t="shared" si="8"/>
        <v>685</v>
      </c>
      <c r="AN29" s="20">
        <f t="shared" si="8"/>
        <v>685</v>
      </c>
      <c r="AO29" s="20">
        <f t="shared" si="8"/>
        <v>676</v>
      </c>
      <c r="AP29" s="10">
        <f t="shared" si="8"/>
        <v>679</v>
      </c>
      <c r="AQ29" s="20">
        <f t="shared" si="8"/>
        <v>685</v>
      </c>
      <c r="AR29" s="10">
        <f t="shared" si="8"/>
        <v>670</v>
      </c>
      <c r="AS29" s="10">
        <f t="shared" si="8"/>
        <v>670</v>
      </c>
      <c r="AT29" s="10">
        <f t="shared" si="8"/>
        <v>676</v>
      </c>
      <c r="AU29" s="10">
        <f t="shared" si="8"/>
        <v>651</v>
      </c>
      <c r="AV29" s="10">
        <f t="shared" si="8"/>
        <v>676</v>
      </c>
      <c r="AW29" s="10">
        <f t="shared" si="8"/>
        <v>676</v>
      </c>
      <c r="AX29" s="20">
        <f t="shared" si="8"/>
        <v>682</v>
      </c>
      <c r="AY29" s="10">
        <f t="shared" si="6"/>
        <v>670</v>
      </c>
      <c r="AZ29" s="10">
        <f t="shared" si="6"/>
        <v>682</v>
      </c>
      <c r="BA29" s="10">
        <f t="shared" si="6"/>
        <v>682</v>
      </c>
      <c r="BB29" s="10">
        <f t="shared" si="6"/>
        <v>276</v>
      </c>
      <c r="BC29" s="10">
        <f t="shared" si="6"/>
        <v>249</v>
      </c>
      <c r="BD29" s="10">
        <f t="shared" si="6"/>
        <v>301</v>
      </c>
      <c r="BE29" s="20">
        <f t="shared" si="6"/>
        <v>261</v>
      </c>
      <c r="BF29" s="10">
        <f t="shared" si="6"/>
        <v>301</v>
      </c>
      <c r="BG29" s="10">
        <f t="shared" si="6"/>
        <v>240</v>
      </c>
      <c r="BH29" s="10">
        <f t="shared" si="6"/>
        <v>270</v>
      </c>
      <c r="BI29" s="10">
        <f t="shared" si="6"/>
        <v>258</v>
      </c>
      <c r="BJ29" s="10">
        <f t="shared" si="6"/>
        <v>187</v>
      </c>
      <c r="BK29" s="10">
        <f t="shared" si="6"/>
        <v>227</v>
      </c>
      <c r="BL29" s="20">
        <f t="shared" si="6"/>
        <v>258</v>
      </c>
      <c r="BM29" s="10">
        <f t="shared" si="6"/>
        <v>283</v>
      </c>
      <c r="BN29" s="10">
        <f t="shared" si="6"/>
        <v>270</v>
      </c>
      <c r="BO29" s="10">
        <f t="shared" si="7"/>
        <v>252</v>
      </c>
      <c r="BP29" s="12">
        <f t="shared" si="5"/>
        <v>15151</v>
      </c>
    </row>
    <row r="30" spans="2:68">
      <c r="B30" s="11" t="s">
        <v>59</v>
      </c>
      <c r="C30" s="12">
        <v>691</v>
      </c>
      <c r="D30" s="12">
        <v>682</v>
      </c>
      <c r="E30" s="12">
        <v>685</v>
      </c>
      <c r="F30" s="12">
        <v>682</v>
      </c>
      <c r="G30" s="12">
        <v>682</v>
      </c>
      <c r="H30" s="12">
        <v>673</v>
      </c>
      <c r="I30" s="12">
        <v>679</v>
      </c>
      <c r="J30" s="12">
        <v>679</v>
      </c>
      <c r="K30" s="12">
        <v>673</v>
      </c>
      <c r="L30" s="12">
        <v>670</v>
      </c>
      <c r="M30" s="12">
        <v>679</v>
      </c>
      <c r="N30" s="12">
        <v>673</v>
      </c>
      <c r="O30" s="12">
        <v>666</v>
      </c>
      <c r="P30" s="12">
        <v>676</v>
      </c>
      <c r="Q30" s="12">
        <v>676</v>
      </c>
      <c r="R30" s="12">
        <v>679</v>
      </c>
      <c r="S30" s="12">
        <v>679</v>
      </c>
      <c r="T30" s="12">
        <v>289</v>
      </c>
      <c r="U30" s="12">
        <v>279</v>
      </c>
      <c r="V30" s="12">
        <v>286</v>
      </c>
      <c r="W30" s="12">
        <v>261</v>
      </c>
      <c r="X30" s="12">
        <v>292</v>
      </c>
      <c r="Y30" s="12">
        <v>221</v>
      </c>
      <c r="Z30" s="12">
        <v>249</v>
      </c>
      <c r="AA30" s="12">
        <v>258</v>
      </c>
      <c r="AB30" s="12">
        <v>243</v>
      </c>
      <c r="AC30" s="12">
        <v>233</v>
      </c>
      <c r="AD30" s="12">
        <v>276</v>
      </c>
      <c r="AE30" s="12">
        <v>310</v>
      </c>
      <c r="AF30" s="12">
        <v>276</v>
      </c>
      <c r="AG30" s="12">
        <v>236</v>
      </c>
      <c r="AH30" s="12">
        <f t="shared" si="4"/>
        <v>15233</v>
      </c>
      <c r="AJ30" s="9" t="str">
        <f t="shared" si="8"/>
        <v>10:30-11:00</v>
      </c>
      <c r="AK30" s="20">
        <f t="shared" si="8"/>
        <v>691</v>
      </c>
      <c r="AL30" s="20">
        <f t="shared" si="8"/>
        <v>682</v>
      </c>
      <c r="AM30" s="20">
        <f t="shared" si="8"/>
        <v>685</v>
      </c>
      <c r="AN30" s="20">
        <f t="shared" si="8"/>
        <v>682</v>
      </c>
      <c r="AO30" s="20">
        <f t="shared" si="8"/>
        <v>682</v>
      </c>
      <c r="AP30" s="10">
        <f t="shared" si="8"/>
        <v>673</v>
      </c>
      <c r="AQ30" s="20">
        <f t="shared" si="8"/>
        <v>679</v>
      </c>
      <c r="AR30" s="10">
        <f t="shared" si="8"/>
        <v>679</v>
      </c>
      <c r="AS30" s="10">
        <f t="shared" si="8"/>
        <v>673</v>
      </c>
      <c r="AT30" s="10">
        <f t="shared" si="8"/>
        <v>670</v>
      </c>
      <c r="AU30" s="10">
        <f t="shared" si="8"/>
        <v>679</v>
      </c>
      <c r="AV30" s="10">
        <f t="shared" si="8"/>
        <v>673</v>
      </c>
      <c r="AW30" s="10">
        <f t="shared" si="8"/>
        <v>666</v>
      </c>
      <c r="AX30" s="20">
        <f t="shared" si="8"/>
        <v>676</v>
      </c>
      <c r="AY30" s="10">
        <f t="shared" si="6"/>
        <v>676</v>
      </c>
      <c r="AZ30" s="10">
        <f t="shared" si="6"/>
        <v>679</v>
      </c>
      <c r="BA30" s="10">
        <f t="shared" si="6"/>
        <v>679</v>
      </c>
      <c r="BB30" s="10">
        <f t="shared" si="6"/>
        <v>289</v>
      </c>
      <c r="BC30" s="10">
        <f t="shared" si="6"/>
        <v>279</v>
      </c>
      <c r="BD30" s="10">
        <f t="shared" si="6"/>
        <v>286</v>
      </c>
      <c r="BE30" s="20">
        <f t="shared" si="6"/>
        <v>261</v>
      </c>
      <c r="BF30" s="10">
        <f t="shared" si="6"/>
        <v>292</v>
      </c>
      <c r="BG30" s="10">
        <f t="shared" si="6"/>
        <v>221</v>
      </c>
      <c r="BH30" s="10">
        <f t="shared" si="6"/>
        <v>249</v>
      </c>
      <c r="BI30" s="10">
        <f t="shared" si="6"/>
        <v>258</v>
      </c>
      <c r="BJ30" s="10">
        <f t="shared" si="6"/>
        <v>243</v>
      </c>
      <c r="BK30" s="10">
        <f t="shared" si="6"/>
        <v>233</v>
      </c>
      <c r="BL30" s="20">
        <f t="shared" si="6"/>
        <v>276</v>
      </c>
      <c r="BM30" s="10">
        <f t="shared" si="6"/>
        <v>310</v>
      </c>
      <c r="BN30" s="10">
        <f t="shared" si="6"/>
        <v>276</v>
      </c>
      <c r="BO30" s="10">
        <f t="shared" si="7"/>
        <v>236</v>
      </c>
      <c r="BP30" s="12">
        <f t="shared" si="5"/>
        <v>15233</v>
      </c>
    </row>
    <row r="31" spans="2:68">
      <c r="B31" s="11" t="s">
        <v>60</v>
      </c>
      <c r="C31" s="12">
        <v>688</v>
      </c>
      <c r="D31" s="12">
        <v>682</v>
      </c>
      <c r="E31" s="12">
        <v>688</v>
      </c>
      <c r="F31" s="12">
        <v>682</v>
      </c>
      <c r="G31" s="12">
        <v>657</v>
      </c>
      <c r="H31" s="12">
        <v>676</v>
      </c>
      <c r="I31" s="12">
        <v>682</v>
      </c>
      <c r="J31" s="12">
        <v>679</v>
      </c>
      <c r="K31" s="12">
        <v>676</v>
      </c>
      <c r="L31" s="12">
        <v>670</v>
      </c>
      <c r="M31" s="12">
        <v>679</v>
      </c>
      <c r="N31" s="12">
        <v>673</v>
      </c>
      <c r="O31" s="12">
        <v>676</v>
      </c>
      <c r="P31" s="12">
        <v>676</v>
      </c>
      <c r="Q31" s="12">
        <v>679</v>
      </c>
      <c r="R31" s="12">
        <v>679</v>
      </c>
      <c r="S31" s="12">
        <v>593</v>
      </c>
      <c r="T31" s="12">
        <v>295</v>
      </c>
      <c r="U31" s="12">
        <v>307</v>
      </c>
      <c r="V31" s="12">
        <v>286</v>
      </c>
      <c r="W31" s="12">
        <v>298</v>
      </c>
      <c r="X31" s="12">
        <v>301</v>
      </c>
      <c r="Y31" s="12">
        <v>224</v>
      </c>
      <c r="Z31" s="12">
        <v>270</v>
      </c>
      <c r="AA31" s="12">
        <v>261</v>
      </c>
      <c r="AB31" s="12">
        <v>215</v>
      </c>
      <c r="AC31" s="12">
        <v>227</v>
      </c>
      <c r="AD31" s="12">
        <v>289</v>
      </c>
      <c r="AE31" s="12">
        <v>298</v>
      </c>
      <c r="AF31" s="12">
        <v>240</v>
      </c>
      <c r="AG31" s="12">
        <v>243</v>
      </c>
      <c r="AH31" s="12">
        <f t="shared" si="4"/>
        <v>15189</v>
      </c>
      <c r="AJ31" s="9" t="str">
        <f t="shared" si="8"/>
        <v>11:00-11:30</v>
      </c>
      <c r="AK31" s="20">
        <f t="shared" si="8"/>
        <v>688</v>
      </c>
      <c r="AL31" s="20">
        <f t="shared" si="8"/>
        <v>682</v>
      </c>
      <c r="AM31" s="20">
        <f t="shared" si="8"/>
        <v>688</v>
      </c>
      <c r="AN31" s="20">
        <f t="shared" si="8"/>
        <v>682</v>
      </c>
      <c r="AO31" s="20">
        <f t="shared" si="8"/>
        <v>657</v>
      </c>
      <c r="AP31" s="10">
        <f t="shared" si="8"/>
        <v>676</v>
      </c>
      <c r="AQ31" s="20">
        <f t="shared" si="8"/>
        <v>682</v>
      </c>
      <c r="AR31" s="10">
        <f t="shared" si="8"/>
        <v>679</v>
      </c>
      <c r="AS31" s="10">
        <f t="shared" si="8"/>
        <v>676</v>
      </c>
      <c r="AT31" s="10">
        <f t="shared" si="8"/>
        <v>670</v>
      </c>
      <c r="AU31" s="10">
        <f t="shared" si="8"/>
        <v>679</v>
      </c>
      <c r="AV31" s="10">
        <f t="shared" si="8"/>
        <v>673</v>
      </c>
      <c r="AW31" s="10">
        <f t="shared" si="8"/>
        <v>676</v>
      </c>
      <c r="AX31" s="20">
        <f t="shared" si="8"/>
        <v>676</v>
      </c>
      <c r="AY31" s="10">
        <f t="shared" si="6"/>
        <v>679</v>
      </c>
      <c r="AZ31" s="10">
        <f t="shared" si="6"/>
        <v>679</v>
      </c>
      <c r="BA31" s="10">
        <f t="shared" si="6"/>
        <v>593</v>
      </c>
      <c r="BB31" s="10">
        <f t="shared" si="6"/>
        <v>295</v>
      </c>
      <c r="BC31" s="10">
        <f t="shared" si="6"/>
        <v>307</v>
      </c>
      <c r="BD31" s="10">
        <f t="shared" si="6"/>
        <v>286</v>
      </c>
      <c r="BE31" s="20">
        <f t="shared" si="6"/>
        <v>298</v>
      </c>
      <c r="BF31" s="10">
        <f t="shared" si="6"/>
        <v>301</v>
      </c>
      <c r="BG31" s="10">
        <f t="shared" si="6"/>
        <v>224</v>
      </c>
      <c r="BH31" s="10">
        <f t="shared" si="6"/>
        <v>270</v>
      </c>
      <c r="BI31" s="10">
        <f t="shared" si="6"/>
        <v>261</v>
      </c>
      <c r="BJ31" s="10">
        <f t="shared" si="6"/>
        <v>215</v>
      </c>
      <c r="BK31" s="10">
        <f t="shared" si="6"/>
        <v>227</v>
      </c>
      <c r="BL31" s="20">
        <f t="shared" si="6"/>
        <v>289</v>
      </c>
      <c r="BM31" s="10">
        <f t="shared" si="6"/>
        <v>298</v>
      </c>
      <c r="BN31" s="10">
        <f t="shared" si="6"/>
        <v>240</v>
      </c>
      <c r="BO31" s="10">
        <f t="shared" si="7"/>
        <v>243</v>
      </c>
      <c r="BP31" s="12">
        <f t="shared" si="5"/>
        <v>15189</v>
      </c>
    </row>
    <row r="32" spans="2:68">
      <c r="B32" s="11" t="s">
        <v>61</v>
      </c>
      <c r="C32" s="12">
        <v>682</v>
      </c>
      <c r="D32" s="12">
        <v>685</v>
      </c>
      <c r="E32" s="12">
        <v>688</v>
      </c>
      <c r="F32" s="12">
        <v>682</v>
      </c>
      <c r="G32" s="12">
        <v>679</v>
      </c>
      <c r="H32" s="12">
        <v>676</v>
      </c>
      <c r="I32" s="12">
        <v>679</v>
      </c>
      <c r="J32" s="12">
        <v>670</v>
      </c>
      <c r="K32" s="12">
        <v>670</v>
      </c>
      <c r="L32" s="12">
        <v>676</v>
      </c>
      <c r="M32" s="12">
        <v>679</v>
      </c>
      <c r="N32" s="12">
        <v>673</v>
      </c>
      <c r="O32" s="12">
        <v>673</v>
      </c>
      <c r="P32" s="12">
        <v>679</v>
      </c>
      <c r="Q32" s="12">
        <v>666</v>
      </c>
      <c r="R32" s="12">
        <v>676</v>
      </c>
      <c r="S32" s="12">
        <v>458</v>
      </c>
      <c r="T32" s="12">
        <v>295</v>
      </c>
      <c r="U32" s="12">
        <v>267</v>
      </c>
      <c r="V32" s="12">
        <v>298</v>
      </c>
      <c r="W32" s="12">
        <v>273</v>
      </c>
      <c r="X32" s="12">
        <v>252</v>
      </c>
      <c r="Y32" s="12">
        <v>261</v>
      </c>
      <c r="Z32" s="12">
        <v>243</v>
      </c>
      <c r="AA32" s="12">
        <v>249</v>
      </c>
      <c r="AB32" s="12">
        <v>212</v>
      </c>
      <c r="AC32" s="12">
        <v>193</v>
      </c>
      <c r="AD32" s="12">
        <v>258</v>
      </c>
      <c r="AE32" s="12">
        <v>270</v>
      </c>
      <c r="AF32" s="12">
        <v>252</v>
      </c>
      <c r="AG32" s="12">
        <v>252</v>
      </c>
      <c r="AH32" s="12">
        <f t="shared" si="4"/>
        <v>14866</v>
      </c>
      <c r="AJ32" s="9" t="str">
        <f t="shared" si="8"/>
        <v>11:30-12:00</v>
      </c>
      <c r="AK32" s="20">
        <f t="shared" si="8"/>
        <v>682</v>
      </c>
      <c r="AL32" s="20">
        <f t="shared" si="8"/>
        <v>685</v>
      </c>
      <c r="AM32" s="20">
        <f t="shared" si="8"/>
        <v>688</v>
      </c>
      <c r="AN32" s="20">
        <f t="shared" si="8"/>
        <v>682</v>
      </c>
      <c r="AO32" s="20">
        <f t="shared" si="8"/>
        <v>679</v>
      </c>
      <c r="AP32" s="10">
        <f t="shared" si="8"/>
        <v>676</v>
      </c>
      <c r="AQ32" s="20">
        <f t="shared" si="8"/>
        <v>679</v>
      </c>
      <c r="AR32" s="10">
        <f t="shared" si="8"/>
        <v>670</v>
      </c>
      <c r="AS32" s="10">
        <f t="shared" si="8"/>
        <v>670</v>
      </c>
      <c r="AT32" s="10">
        <f t="shared" si="8"/>
        <v>676</v>
      </c>
      <c r="AU32" s="10">
        <f t="shared" si="8"/>
        <v>679</v>
      </c>
      <c r="AV32" s="10">
        <f t="shared" si="8"/>
        <v>673</v>
      </c>
      <c r="AW32" s="10">
        <f t="shared" si="8"/>
        <v>673</v>
      </c>
      <c r="AX32" s="20">
        <f t="shared" si="8"/>
        <v>679</v>
      </c>
      <c r="AY32" s="10">
        <f t="shared" si="6"/>
        <v>666</v>
      </c>
      <c r="AZ32" s="10">
        <f t="shared" si="6"/>
        <v>676</v>
      </c>
      <c r="BA32" s="10">
        <f t="shared" si="6"/>
        <v>458</v>
      </c>
      <c r="BB32" s="10">
        <f t="shared" si="6"/>
        <v>295</v>
      </c>
      <c r="BC32" s="10">
        <f t="shared" si="6"/>
        <v>267</v>
      </c>
      <c r="BD32" s="10">
        <f t="shared" si="6"/>
        <v>298</v>
      </c>
      <c r="BE32" s="20">
        <f t="shared" si="6"/>
        <v>273</v>
      </c>
      <c r="BF32" s="10">
        <f t="shared" si="6"/>
        <v>252</v>
      </c>
      <c r="BG32" s="10">
        <f t="shared" si="6"/>
        <v>261</v>
      </c>
      <c r="BH32" s="10">
        <f t="shared" si="6"/>
        <v>243</v>
      </c>
      <c r="BI32" s="10">
        <f t="shared" si="6"/>
        <v>249</v>
      </c>
      <c r="BJ32" s="10">
        <f t="shared" si="6"/>
        <v>212</v>
      </c>
      <c r="BK32" s="10">
        <f t="shared" si="6"/>
        <v>193</v>
      </c>
      <c r="BL32" s="20">
        <f t="shared" si="6"/>
        <v>258</v>
      </c>
      <c r="BM32" s="10">
        <f t="shared" si="6"/>
        <v>270</v>
      </c>
      <c r="BN32" s="10">
        <f t="shared" si="6"/>
        <v>252</v>
      </c>
      <c r="BO32" s="10">
        <f t="shared" si="7"/>
        <v>252</v>
      </c>
      <c r="BP32" s="12">
        <f t="shared" si="5"/>
        <v>14866</v>
      </c>
    </row>
    <row r="33" spans="2:68">
      <c r="B33" s="11" t="s">
        <v>62</v>
      </c>
      <c r="C33" s="12">
        <v>688</v>
      </c>
      <c r="D33" s="12">
        <v>691</v>
      </c>
      <c r="E33" s="12">
        <v>691</v>
      </c>
      <c r="F33" s="12">
        <v>685</v>
      </c>
      <c r="G33" s="12">
        <v>676</v>
      </c>
      <c r="H33" s="12">
        <v>679</v>
      </c>
      <c r="I33" s="12">
        <v>682</v>
      </c>
      <c r="J33" s="12">
        <v>682</v>
      </c>
      <c r="K33" s="12">
        <v>679</v>
      </c>
      <c r="L33" s="12">
        <v>673</v>
      </c>
      <c r="M33" s="12">
        <v>679</v>
      </c>
      <c r="N33" s="12">
        <v>679</v>
      </c>
      <c r="O33" s="12">
        <v>679</v>
      </c>
      <c r="P33" s="12">
        <v>685</v>
      </c>
      <c r="Q33" s="12">
        <v>679</v>
      </c>
      <c r="R33" s="12">
        <v>682</v>
      </c>
      <c r="S33" s="12">
        <v>473</v>
      </c>
      <c r="T33" s="12">
        <v>264</v>
      </c>
      <c r="U33" s="12">
        <v>295</v>
      </c>
      <c r="V33" s="12">
        <v>338</v>
      </c>
      <c r="W33" s="12">
        <v>298</v>
      </c>
      <c r="X33" s="12">
        <v>221</v>
      </c>
      <c r="Y33" s="12">
        <v>236</v>
      </c>
      <c r="Z33" s="12">
        <v>240</v>
      </c>
      <c r="AA33" s="12">
        <v>252</v>
      </c>
      <c r="AB33" s="12">
        <v>243</v>
      </c>
      <c r="AC33" s="12">
        <v>236</v>
      </c>
      <c r="AD33" s="12">
        <v>286</v>
      </c>
      <c r="AE33" s="12">
        <v>276</v>
      </c>
      <c r="AF33" s="12">
        <v>276</v>
      </c>
      <c r="AG33" s="12">
        <v>289</v>
      </c>
      <c r="AH33" s="12">
        <f t="shared" si="4"/>
        <v>15132</v>
      </c>
      <c r="AJ33" s="9" t="str">
        <f t="shared" si="8"/>
        <v>12:00-12:30</v>
      </c>
      <c r="AK33" s="20">
        <f t="shared" si="8"/>
        <v>688</v>
      </c>
      <c r="AL33" s="20">
        <f t="shared" si="8"/>
        <v>691</v>
      </c>
      <c r="AM33" s="20">
        <f t="shared" si="8"/>
        <v>691</v>
      </c>
      <c r="AN33" s="20">
        <f t="shared" si="8"/>
        <v>685</v>
      </c>
      <c r="AO33" s="20">
        <f t="shared" si="8"/>
        <v>676</v>
      </c>
      <c r="AP33" s="10">
        <f t="shared" si="8"/>
        <v>679</v>
      </c>
      <c r="AQ33" s="20">
        <f t="shared" si="8"/>
        <v>682</v>
      </c>
      <c r="AR33" s="10">
        <f t="shared" si="8"/>
        <v>682</v>
      </c>
      <c r="AS33" s="10">
        <f t="shared" si="8"/>
        <v>679</v>
      </c>
      <c r="AT33" s="10">
        <f t="shared" si="8"/>
        <v>673</v>
      </c>
      <c r="AU33" s="10">
        <f t="shared" si="8"/>
        <v>679</v>
      </c>
      <c r="AV33" s="10">
        <f t="shared" si="8"/>
        <v>679</v>
      </c>
      <c r="AW33" s="10">
        <f t="shared" si="8"/>
        <v>679</v>
      </c>
      <c r="AX33" s="20">
        <f t="shared" si="8"/>
        <v>685</v>
      </c>
      <c r="AY33" s="10">
        <f t="shared" si="6"/>
        <v>679</v>
      </c>
      <c r="AZ33" s="10">
        <f t="shared" si="6"/>
        <v>682</v>
      </c>
      <c r="BA33" s="10">
        <f t="shared" si="6"/>
        <v>473</v>
      </c>
      <c r="BB33" s="10">
        <f t="shared" si="6"/>
        <v>264</v>
      </c>
      <c r="BC33" s="10">
        <f t="shared" si="6"/>
        <v>295</v>
      </c>
      <c r="BD33" s="10">
        <f t="shared" si="6"/>
        <v>338</v>
      </c>
      <c r="BE33" s="20">
        <f t="shared" si="6"/>
        <v>298</v>
      </c>
      <c r="BF33" s="10">
        <f t="shared" si="6"/>
        <v>221</v>
      </c>
      <c r="BG33" s="10">
        <f t="shared" si="6"/>
        <v>236</v>
      </c>
      <c r="BH33" s="10">
        <f t="shared" si="6"/>
        <v>240</v>
      </c>
      <c r="BI33" s="10">
        <f t="shared" si="6"/>
        <v>252</v>
      </c>
      <c r="BJ33" s="10">
        <f t="shared" si="6"/>
        <v>243</v>
      </c>
      <c r="BK33" s="10">
        <f t="shared" si="6"/>
        <v>236</v>
      </c>
      <c r="BL33" s="20">
        <f t="shared" si="6"/>
        <v>286</v>
      </c>
      <c r="BM33" s="10">
        <f t="shared" si="6"/>
        <v>276</v>
      </c>
      <c r="BN33" s="10">
        <f t="shared" si="6"/>
        <v>276</v>
      </c>
      <c r="BO33" s="10">
        <f t="shared" si="7"/>
        <v>289</v>
      </c>
      <c r="BP33" s="12">
        <f t="shared" si="5"/>
        <v>15132</v>
      </c>
    </row>
    <row r="34" spans="2:68">
      <c r="B34" s="15" t="s">
        <v>63</v>
      </c>
      <c r="C34" s="16">
        <v>685</v>
      </c>
      <c r="D34" s="16">
        <v>688</v>
      </c>
      <c r="E34" s="16">
        <v>688</v>
      </c>
      <c r="F34" s="16">
        <v>685</v>
      </c>
      <c r="G34" s="16">
        <v>682</v>
      </c>
      <c r="H34" s="16">
        <v>679</v>
      </c>
      <c r="I34" s="16">
        <v>673</v>
      </c>
      <c r="J34" s="16">
        <v>679</v>
      </c>
      <c r="K34" s="16">
        <v>673</v>
      </c>
      <c r="L34" s="16">
        <v>676</v>
      </c>
      <c r="M34" s="16">
        <v>685</v>
      </c>
      <c r="N34" s="16">
        <v>676</v>
      </c>
      <c r="O34" s="16">
        <v>682</v>
      </c>
      <c r="P34" s="16">
        <v>679</v>
      </c>
      <c r="Q34" s="16">
        <v>682</v>
      </c>
      <c r="R34" s="16">
        <v>679</v>
      </c>
      <c r="S34" s="16">
        <v>451</v>
      </c>
      <c r="T34" s="16">
        <v>215</v>
      </c>
      <c r="U34" s="16">
        <v>243</v>
      </c>
      <c r="V34" s="16">
        <v>276</v>
      </c>
      <c r="W34" s="16">
        <v>273</v>
      </c>
      <c r="X34" s="16">
        <v>261</v>
      </c>
      <c r="Y34" s="16">
        <v>258</v>
      </c>
      <c r="Z34" s="16">
        <v>227</v>
      </c>
      <c r="AA34" s="16">
        <v>255</v>
      </c>
      <c r="AB34" s="16">
        <v>215</v>
      </c>
      <c r="AC34" s="16">
        <v>255</v>
      </c>
      <c r="AD34" s="16">
        <v>270</v>
      </c>
      <c r="AE34" s="16">
        <v>301</v>
      </c>
      <c r="AF34" s="16">
        <v>243</v>
      </c>
      <c r="AG34" s="16">
        <v>286</v>
      </c>
      <c r="AH34" s="16">
        <f t="shared" si="4"/>
        <v>14920</v>
      </c>
      <c r="AJ34" s="9" t="str">
        <f t="shared" si="8"/>
        <v>12:30-13:00</v>
      </c>
      <c r="AK34" s="20">
        <f t="shared" si="8"/>
        <v>685</v>
      </c>
      <c r="AL34" s="20">
        <f t="shared" si="8"/>
        <v>688</v>
      </c>
      <c r="AM34" s="20">
        <f t="shared" si="8"/>
        <v>688</v>
      </c>
      <c r="AN34" s="20">
        <f t="shared" si="8"/>
        <v>685</v>
      </c>
      <c r="AO34" s="20">
        <f t="shared" si="8"/>
        <v>682</v>
      </c>
      <c r="AP34" s="10">
        <f t="shared" si="8"/>
        <v>679</v>
      </c>
      <c r="AQ34" s="20">
        <f t="shared" si="8"/>
        <v>673</v>
      </c>
      <c r="AR34" s="10">
        <f t="shared" si="8"/>
        <v>679</v>
      </c>
      <c r="AS34" s="10">
        <f t="shared" si="8"/>
        <v>673</v>
      </c>
      <c r="AT34" s="10">
        <f t="shared" si="8"/>
        <v>676</v>
      </c>
      <c r="AU34" s="10">
        <f t="shared" si="8"/>
        <v>685</v>
      </c>
      <c r="AV34" s="10">
        <f t="shared" si="8"/>
        <v>676</v>
      </c>
      <c r="AW34" s="10">
        <f t="shared" si="8"/>
        <v>682</v>
      </c>
      <c r="AX34" s="20">
        <f t="shared" si="8"/>
        <v>679</v>
      </c>
      <c r="AY34" s="10">
        <f t="shared" si="6"/>
        <v>682</v>
      </c>
      <c r="AZ34" s="10">
        <f t="shared" si="6"/>
        <v>679</v>
      </c>
      <c r="BA34" s="10">
        <f t="shared" si="6"/>
        <v>451</v>
      </c>
      <c r="BB34" s="10">
        <f t="shared" si="6"/>
        <v>215</v>
      </c>
      <c r="BC34" s="10">
        <f t="shared" si="6"/>
        <v>243</v>
      </c>
      <c r="BD34" s="10">
        <f t="shared" si="6"/>
        <v>276</v>
      </c>
      <c r="BE34" s="20">
        <f t="shared" si="6"/>
        <v>273</v>
      </c>
      <c r="BF34" s="10">
        <f t="shared" si="6"/>
        <v>261</v>
      </c>
      <c r="BG34" s="10">
        <f t="shared" si="6"/>
        <v>258</v>
      </c>
      <c r="BH34" s="10">
        <f t="shared" si="6"/>
        <v>227</v>
      </c>
      <c r="BI34" s="10">
        <f t="shared" si="6"/>
        <v>255</v>
      </c>
      <c r="BJ34" s="10">
        <f t="shared" si="6"/>
        <v>215</v>
      </c>
      <c r="BK34" s="10">
        <f t="shared" si="6"/>
        <v>255</v>
      </c>
      <c r="BL34" s="20">
        <f t="shared" si="6"/>
        <v>270</v>
      </c>
      <c r="BM34" s="10">
        <f t="shared" si="6"/>
        <v>301</v>
      </c>
      <c r="BN34" s="10">
        <f t="shared" si="6"/>
        <v>243</v>
      </c>
      <c r="BO34" s="10">
        <f t="shared" si="7"/>
        <v>286</v>
      </c>
      <c r="BP34" s="16">
        <f t="shared" si="5"/>
        <v>14920</v>
      </c>
    </row>
    <row r="35" spans="2:68">
      <c r="B35" s="9" t="s">
        <v>64</v>
      </c>
      <c r="C35" s="10">
        <v>685</v>
      </c>
      <c r="D35" s="10">
        <v>685</v>
      </c>
      <c r="E35" s="10">
        <v>688</v>
      </c>
      <c r="F35" s="10">
        <v>682</v>
      </c>
      <c r="G35" s="10">
        <v>682</v>
      </c>
      <c r="H35" s="10">
        <v>676</v>
      </c>
      <c r="I35" s="10">
        <v>663</v>
      </c>
      <c r="J35" s="10">
        <v>673</v>
      </c>
      <c r="K35" s="10">
        <v>670</v>
      </c>
      <c r="L35" s="10">
        <v>676</v>
      </c>
      <c r="M35" s="10">
        <v>676</v>
      </c>
      <c r="N35" s="10">
        <v>676</v>
      </c>
      <c r="O35" s="10">
        <v>676</v>
      </c>
      <c r="P35" s="10">
        <v>676</v>
      </c>
      <c r="Q35" s="10">
        <v>663</v>
      </c>
      <c r="R35" s="10">
        <v>676</v>
      </c>
      <c r="S35" s="10">
        <v>458</v>
      </c>
      <c r="T35" s="10">
        <v>178</v>
      </c>
      <c r="U35" s="10">
        <v>261</v>
      </c>
      <c r="V35" s="10">
        <v>304</v>
      </c>
      <c r="W35" s="10">
        <v>310</v>
      </c>
      <c r="X35" s="10">
        <v>289</v>
      </c>
      <c r="Y35" s="10">
        <v>261</v>
      </c>
      <c r="Z35" s="10">
        <v>227</v>
      </c>
      <c r="AA35" s="10">
        <v>264</v>
      </c>
      <c r="AB35" s="10">
        <v>190</v>
      </c>
      <c r="AC35" s="10">
        <v>270</v>
      </c>
      <c r="AD35" s="10">
        <v>267</v>
      </c>
      <c r="AE35" s="10">
        <v>310</v>
      </c>
      <c r="AF35" s="10">
        <v>276</v>
      </c>
      <c r="AG35" s="10">
        <v>292</v>
      </c>
      <c r="AH35" s="10">
        <f t="shared" si="4"/>
        <v>14980</v>
      </c>
      <c r="AJ35" s="9" t="str">
        <f t="shared" si="8"/>
        <v>13:00-13:30</v>
      </c>
      <c r="AK35" s="20">
        <f t="shared" si="8"/>
        <v>685</v>
      </c>
      <c r="AL35" s="20">
        <f t="shared" si="8"/>
        <v>685</v>
      </c>
      <c r="AM35" s="20">
        <f t="shared" si="8"/>
        <v>688</v>
      </c>
      <c r="AN35" s="20">
        <f t="shared" si="8"/>
        <v>682</v>
      </c>
      <c r="AO35" s="20">
        <f t="shared" si="8"/>
        <v>682</v>
      </c>
      <c r="AP35" s="10">
        <f t="shared" si="8"/>
        <v>676</v>
      </c>
      <c r="AQ35" s="20">
        <f t="shared" si="8"/>
        <v>663</v>
      </c>
      <c r="AR35" s="10">
        <f t="shared" si="8"/>
        <v>673</v>
      </c>
      <c r="AS35" s="10">
        <f t="shared" si="8"/>
        <v>670</v>
      </c>
      <c r="AT35" s="10">
        <f t="shared" si="8"/>
        <v>676</v>
      </c>
      <c r="AU35" s="10">
        <f t="shared" si="8"/>
        <v>676</v>
      </c>
      <c r="AV35" s="10">
        <f t="shared" si="8"/>
        <v>676</v>
      </c>
      <c r="AW35" s="10">
        <f t="shared" si="8"/>
        <v>676</v>
      </c>
      <c r="AX35" s="20">
        <f t="shared" si="8"/>
        <v>676</v>
      </c>
      <c r="AY35" s="10">
        <f t="shared" si="6"/>
        <v>663</v>
      </c>
      <c r="AZ35" s="10">
        <f t="shared" si="6"/>
        <v>676</v>
      </c>
      <c r="BA35" s="10">
        <f t="shared" si="6"/>
        <v>458</v>
      </c>
      <c r="BB35" s="10">
        <f t="shared" si="6"/>
        <v>178</v>
      </c>
      <c r="BC35" s="10">
        <f t="shared" si="6"/>
        <v>261</v>
      </c>
      <c r="BD35" s="10">
        <f t="shared" si="6"/>
        <v>304</v>
      </c>
      <c r="BE35" s="20">
        <f t="shared" si="6"/>
        <v>310</v>
      </c>
      <c r="BF35" s="10">
        <f t="shared" si="6"/>
        <v>289</v>
      </c>
      <c r="BG35" s="10">
        <f t="shared" si="6"/>
        <v>261</v>
      </c>
      <c r="BH35" s="10">
        <f t="shared" si="6"/>
        <v>227</v>
      </c>
      <c r="BI35" s="10">
        <f t="shared" si="6"/>
        <v>264</v>
      </c>
      <c r="BJ35" s="10">
        <f t="shared" si="6"/>
        <v>190</v>
      </c>
      <c r="BK35" s="10">
        <f t="shared" si="6"/>
        <v>270</v>
      </c>
      <c r="BL35" s="20">
        <f t="shared" si="6"/>
        <v>267</v>
      </c>
      <c r="BM35" s="10">
        <f t="shared" si="6"/>
        <v>310</v>
      </c>
      <c r="BN35" s="10">
        <f t="shared" si="6"/>
        <v>276</v>
      </c>
      <c r="BO35" s="10">
        <f t="shared" si="7"/>
        <v>292</v>
      </c>
      <c r="BP35" s="10">
        <f t="shared" si="5"/>
        <v>14980</v>
      </c>
    </row>
    <row r="36" spans="2:68">
      <c r="B36" s="11" t="s">
        <v>65</v>
      </c>
      <c r="C36" s="12">
        <v>682</v>
      </c>
      <c r="D36" s="12">
        <v>679</v>
      </c>
      <c r="E36" s="12">
        <v>688</v>
      </c>
      <c r="F36" s="12">
        <v>682</v>
      </c>
      <c r="G36" s="12">
        <v>676</v>
      </c>
      <c r="H36" s="12">
        <v>670</v>
      </c>
      <c r="I36" s="12">
        <v>673</v>
      </c>
      <c r="J36" s="12">
        <v>663</v>
      </c>
      <c r="K36" s="12">
        <v>654</v>
      </c>
      <c r="L36" s="12">
        <v>673</v>
      </c>
      <c r="M36" s="12">
        <v>676</v>
      </c>
      <c r="N36" s="12">
        <v>673</v>
      </c>
      <c r="O36" s="12">
        <v>676</v>
      </c>
      <c r="P36" s="12">
        <v>673</v>
      </c>
      <c r="Q36" s="12">
        <v>673</v>
      </c>
      <c r="R36" s="12">
        <v>673</v>
      </c>
      <c r="S36" s="12">
        <v>427</v>
      </c>
      <c r="T36" s="12">
        <v>233</v>
      </c>
      <c r="U36" s="12">
        <v>193</v>
      </c>
      <c r="V36" s="12">
        <v>341</v>
      </c>
      <c r="W36" s="12">
        <v>286</v>
      </c>
      <c r="X36" s="12">
        <v>267</v>
      </c>
      <c r="Y36" s="12">
        <v>258</v>
      </c>
      <c r="Z36" s="12">
        <v>209</v>
      </c>
      <c r="AA36" s="12">
        <v>304</v>
      </c>
      <c r="AB36" s="12">
        <v>212</v>
      </c>
      <c r="AC36" s="12">
        <v>286</v>
      </c>
      <c r="AD36" s="12">
        <v>264</v>
      </c>
      <c r="AE36" s="12">
        <v>319</v>
      </c>
      <c r="AF36" s="12">
        <v>289</v>
      </c>
      <c r="AG36" s="12">
        <v>286</v>
      </c>
      <c r="AH36" s="12">
        <f t="shared" si="4"/>
        <v>14958</v>
      </c>
      <c r="AJ36" s="9" t="str">
        <f t="shared" si="8"/>
        <v>13:30-14:00</v>
      </c>
      <c r="AK36" s="20">
        <f t="shared" si="8"/>
        <v>682</v>
      </c>
      <c r="AL36" s="20">
        <f t="shared" si="8"/>
        <v>679</v>
      </c>
      <c r="AM36" s="20">
        <f t="shared" si="8"/>
        <v>688</v>
      </c>
      <c r="AN36" s="20">
        <f t="shared" si="8"/>
        <v>682</v>
      </c>
      <c r="AO36" s="20">
        <f t="shared" si="8"/>
        <v>676</v>
      </c>
      <c r="AP36" s="10">
        <f t="shared" si="8"/>
        <v>670</v>
      </c>
      <c r="AQ36" s="20">
        <f t="shared" si="8"/>
        <v>673</v>
      </c>
      <c r="AR36" s="10">
        <f t="shared" si="8"/>
        <v>663</v>
      </c>
      <c r="AS36" s="10">
        <f t="shared" si="8"/>
        <v>654</v>
      </c>
      <c r="AT36" s="10">
        <f t="shared" si="8"/>
        <v>673</v>
      </c>
      <c r="AU36" s="10">
        <f t="shared" si="8"/>
        <v>676</v>
      </c>
      <c r="AV36" s="10">
        <f t="shared" si="8"/>
        <v>673</v>
      </c>
      <c r="AW36" s="10">
        <f t="shared" si="8"/>
        <v>676</v>
      </c>
      <c r="AX36" s="20">
        <f t="shared" si="8"/>
        <v>673</v>
      </c>
      <c r="AY36" s="10">
        <f t="shared" si="6"/>
        <v>673</v>
      </c>
      <c r="AZ36" s="10">
        <f t="shared" si="6"/>
        <v>673</v>
      </c>
      <c r="BA36" s="10">
        <f t="shared" si="6"/>
        <v>427</v>
      </c>
      <c r="BB36" s="10">
        <f t="shared" si="6"/>
        <v>233</v>
      </c>
      <c r="BC36" s="10">
        <f t="shared" si="6"/>
        <v>193</v>
      </c>
      <c r="BD36" s="10">
        <f t="shared" si="6"/>
        <v>341</v>
      </c>
      <c r="BE36" s="20">
        <f t="shared" si="6"/>
        <v>286</v>
      </c>
      <c r="BF36" s="10">
        <f t="shared" si="6"/>
        <v>267</v>
      </c>
      <c r="BG36" s="10">
        <f t="shared" si="6"/>
        <v>258</v>
      </c>
      <c r="BH36" s="10">
        <f t="shared" si="6"/>
        <v>209</v>
      </c>
      <c r="BI36" s="10">
        <f t="shared" si="6"/>
        <v>304</v>
      </c>
      <c r="BJ36" s="10">
        <f t="shared" si="6"/>
        <v>212</v>
      </c>
      <c r="BK36" s="10">
        <f t="shared" si="6"/>
        <v>286</v>
      </c>
      <c r="BL36" s="20">
        <f t="shared" si="6"/>
        <v>264</v>
      </c>
      <c r="BM36" s="10">
        <f t="shared" si="6"/>
        <v>319</v>
      </c>
      <c r="BN36" s="10">
        <f t="shared" si="6"/>
        <v>289</v>
      </c>
      <c r="BO36" s="10">
        <f t="shared" si="7"/>
        <v>286</v>
      </c>
      <c r="BP36" s="12">
        <f t="shared" si="5"/>
        <v>14958</v>
      </c>
    </row>
    <row r="37" spans="2:68">
      <c r="B37" s="11" t="s">
        <v>66</v>
      </c>
      <c r="C37" s="12">
        <v>685</v>
      </c>
      <c r="D37" s="12">
        <v>679</v>
      </c>
      <c r="E37" s="12">
        <v>685</v>
      </c>
      <c r="F37" s="12">
        <v>688</v>
      </c>
      <c r="G37" s="12">
        <v>685</v>
      </c>
      <c r="H37" s="12">
        <v>676</v>
      </c>
      <c r="I37" s="12">
        <v>682</v>
      </c>
      <c r="J37" s="12">
        <v>673</v>
      </c>
      <c r="K37" s="12">
        <v>663</v>
      </c>
      <c r="L37" s="12">
        <v>676</v>
      </c>
      <c r="M37" s="12">
        <v>676</v>
      </c>
      <c r="N37" s="12">
        <v>673</v>
      </c>
      <c r="O37" s="12">
        <v>673</v>
      </c>
      <c r="P37" s="12">
        <v>676</v>
      </c>
      <c r="Q37" s="12">
        <v>682</v>
      </c>
      <c r="R37" s="12">
        <v>670</v>
      </c>
      <c r="S37" s="12">
        <v>442</v>
      </c>
      <c r="T37" s="12">
        <v>255</v>
      </c>
      <c r="U37" s="12">
        <v>224</v>
      </c>
      <c r="V37" s="12">
        <v>301</v>
      </c>
      <c r="W37" s="12">
        <v>261</v>
      </c>
      <c r="X37" s="12">
        <v>273</v>
      </c>
      <c r="Y37" s="12">
        <v>283</v>
      </c>
      <c r="Z37" s="12">
        <v>200</v>
      </c>
      <c r="AA37" s="12">
        <v>313</v>
      </c>
      <c r="AB37" s="12">
        <v>206</v>
      </c>
      <c r="AC37" s="12">
        <v>289</v>
      </c>
      <c r="AD37" s="12">
        <v>279</v>
      </c>
      <c r="AE37" s="12">
        <v>310</v>
      </c>
      <c r="AF37" s="12">
        <v>276</v>
      </c>
      <c r="AG37" s="12">
        <v>304</v>
      </c>
      <c r="AH37" s="12">
        <f t="shared" si="4"/>
        <v>15058</v>
      </c>
      <c r="AJ37" s="9" t="str">
        <f t="shared" si="8"/>
        <v>14:00-14:30</v>
      </c>
      <c r="AK37" s="20">
        <f t="shared" si="8"/>
        <v>685</v>
      </c>
      <c r="AL37" s="20">
        <f t="shared" si="8"/>
        <v>679</v>
      </c>
      <c r="AM37" s="20">
        <f t="shared" si="8"/>
        <v>685</v>
      </c>
      <c r="AN37" s="20">
        <f t="shared" si="8"/>
        <v>688</v>
      </c>
      <c r="AO37" s="20">
        <f t="shared" si="8"/>
        <v>685</v>
      </c>
      <c r="AP37" s="10">
        <f t="shared" si="8"/>
        <v>676</v>
      </c>
      <c r="AQ37" s="20">
        <f t="shared" si="8"/>
        <v>682</v>
      </c>
      <c r="AR37" s="10">
        <f t="shared" si="8"/>
        <v>673</v>
      </c>
      <c r="AS37" s="10">
        <f t="shared" si="8"/>
        <v>663</v>
      </c>
      <c r="AT37" s="10">
        <f t="shared" si="8"/>
        <v>676</v>
      </c>
      <c r="AU37" s="10">
        <f t="shared" si="8"/>
        <v>676</v>
      </c>
      <c r="AV37" s="10">
        <f t="shared" si="8"/>
        <v>673</v>
      </c>
      <c r="AW37" s="10">
        <f t="shared" si="8"/>
        <v>673</v>
      </c>
      <c r="AX37" s="20">
        <f t="shared" si="8"/>
        <v>676</v>
      </c>
      <c r="AY37" s="10">
        <f t="shared" si="6"/>
        <v>682</v>
      </c>
      <c r="AZ37" s="10">
        <f t="shared" si="6"/>
        <v>670</v>
      </c>
      <c r="BA37" s="10">
        <f t="shared" si="6"/>
        <v>442</v>
      </c>
      <c r="BB37" s="10">
        <f t="shared" si="6"/>
        <v>255</v>
      </c>
      <c r="BC37" s="10">
        <f t="shared" si="6"/>
        <v>224</v>
      </c>
      <c r="BD37" s="10">
        <f t="shared" si="6"/>
        <v>301</v>
      </c>
      <c r="BE37" s="20">
        <f t="shared" si="6"/>
        <v>261</v>
      </c>
      <c r="BF37" s="10">
        <f t="shared" si="6"/>
        <v>273</v>
      </c>
      <c r="BG37" s="10">
        <f t="shared" si="6"/>
        <v>283</v>
      </c>
      <c r="BH37" s="10">
        <f t="shared" si="6"/>
        <v>200</v>
      </c>
      <c r="BI37" s="10">
        <f t="shared" si="6"/>
        <v>313</v>
      </c>
      <c r="BJ37" s="10">
        <f t="shared" si="6"/>
        <v>206</v>
      </c>
      <c r="BK37" s="10">
        <f t="shared" si="6"/>
        <v>289</v>
      </c>
      <c r="BL37" s="20">
        <f t="shared" si="6"/>
        <v>279</v>
      </c>
      <c r="BM37" s="10">
        <f t="shared" si="6"/>
        <v>310</v>
      </c>
      <c r="BN37" s="10">
        <f t="shared" si="6"/>
        <v>276</v>
      </c>
      <c r="BO37" s="10">
        <f t="shared" si="7"/>
        <v>304</v>
      </c>
      <c r="BP37" s="12">
        <f t="shared" si="5"/>
        <v>15058</v>
      </c>
    </row>
    <row r="38" spans="2:68">
      <c r="B38" s="11" t="s">
        <v>67</v>
      </c>
      <c r="C38" s="12">
        <v>682</v>
      </c>
      <c r="D38" s="12">
        <v>679</v>
      </c>
      <c r="E38" s="12">
        <v>688</v>
      </c>
      <c r="F38" s="12">
        <v>688</v>
      </c>
      <c r="G38" s="12">
        <v>676</v>
      </c>
      <c r="H38" s="12">
        <v>670</v>
      </c>
      <c r="I38" s="12">
        <v>670</v>
      </c>
      <c r="J38" s="12">
        <v>670</v>
      </c>
      <c r="K38" s="12">
        <v>663</v>
      </c>
      <c r="L38" s="12">
        <v>676</v>
      </c>
      <c r="M38" s="12">
        <v>673</v>
      </c>
      <c r="N38" s="12">
        <v>670</v>
      </c>
      <c r="O38" s="12">
        <v>676</v>
      </c>
      <c r="P38" s="12">
        <v>666</v>
      </c>
      <c r="Q38" s="12">
        <v>679</v>
      </c>
      <c r="R38" s="12">
        <v>670</v>
      </c>
      <c r="S38" s="12">
        <v>387</v>
      </c>
      <c r="T38" s="12">
        <v>261</v>
      </c>
      <c r="U38" s="12">
        <v>224</v>
      </c>
      <c r="V38" s="12">
        <v>276</v>
      </c>
      <c r="W38" s="12">
        <v>298</v>
      </c>
      <c r="X38" s="12">
        <v>289</v>
      </c>
      <c r="Y38" s="12">
        <v>258</v>
      </c>
      <c r="Z38" s="12">
        <v>243</v>
      </c>
      <c r="AA38" s="12">
        <v>326</v>
      </c>
      <c r="AB38" s="12">
        <v>209</v>
      </c>
      <c r="AC38" s="12">
        <v>292</v>
      </c>
      <c r="AD38" s="12">
        <v>295</v>
      </c>
      <c r="AE38" s="12">
        <v>258</v>
      </c>
      <c r="AF38" s="12">
        <v>286</v>
      </c>
      <c r="AG38" s="12">
        <v>301</v>
      </c>
      <c r="AH38" s="12">
        <f t="shared" si="4"/>
        <v>14999</v>
      </c>
      <c r="AJ38" s="9" t="str">
        <f t="shared" si="8"/>
        <v>14:30-15:00</v>
      </c>
      <c r="AK38" s="20">
        <f t="shared" si="8"/>
        <v>682</v>
      </c>
      <c r="AL38" s="20">
        <f t="shared" si="8"/>
        <v>679</v>
      </c>
      <c r="AM38" s="20">
        <f t="shared" si="8"/>
        <v>688</v>
      </c>
      <c r="AN38" s="20">
        <f t="shared" si="8"/>
        <v>688</v>
      </c>
      <c r="AO38" s="20">
        <f t="shared" si="8"/>
        <v>676</v>
      </c>
      <c r="AP38" s="10">
        <f t="shared" si="8"/>
        <v>670</v>
      </c>
      <c r="AQ38" s="20">
        <f t="shared" si="8"/>
        <v>670</v>
      </c>
      <c r="AR38" s="10">
        <f t="shared" si="8"/>
        <v>670</v>
      </c>
      <c r="AS38" s="10">
        <f t="shared" si="8"/>
        <v>663</v>
      </c>
      <c r="AT38" s="10">
        <f t="shared" si="8"/>
        <v>676</v>
      </c>
      <c r="AU38" s="10">
        <f t="shared" si="8"/>
        <v>673</v>
      </c>
      <c r="AV38" s="10">
        <f t="shared" si="8"/>
        <v>670</v>
      </c>
      <c r="AW38" s="10">
        <f t="shared" si="8"/>
        <v>676</v>
      </c>
      <c r="AX38" s="20">
        <f t="shared" si="8"/>
        <v>666</v>
      </c>
      <c r="AY38" s="10">
        <f t="shared" si="6"/>
        <v>679</v>
      </c>
      <c r="AZ38" s="10">
        <f t="shared" si="6"/>
        <v>670</v>
      </c>
      <c r="BA38" s="10">
        <f t="shared" si="6"/>
        <v>387</v>
      </c>
      <c r="BB38" s="10">
        <f t="shared" si="6"/>
        <v>261</v>
      </c>
      <c r="BC38" s="10">
        <f t="shared" si="6"/>
        <v>224</v>
      </c>
      <c r="BD38" s="10">
        <f t="shared" si="6"/>
        <v>276</v>
      </c>
      <c r="BE38" s="20">
        <f t="shared" si="6"/>
        <v>298</v>
      </c>
      <c r="BF38" s="10">
        <f t="shared" si="6"/>
        <v>289</v>
      </c>
      <c r="BG38" s="10">
        <f t="shared" si="6"/>
        <v>258</v>
      </c>
      <c r="BH38" s="10">
        <f t="shared" si="6"/>
        <v>243</v>
      </c>
      <c r="BI38" s="10">
        <f t="shared" si="6"/>
        <v>326</v>
      </c>
      <c r="BJ38" s="10">
        <f t="shared" si="6"/>
        <v>209</v>
      </c>
      <c r="BK38" s="10">
        <f t="shared" si="6"/>
        <v>292</v>
      </c>
      <c r="BL38" s="20">
        <f t="shared" si="6"/>
        <v>295</v>
      </c>
      <c r="BM38" s="10">
        <f t="shared" ref="BM38:BN56" si="9">AE38</f>
        <v>258</v>
      </c>
      <c r="BN38" s="10">
        <f t="shared" si="9"/>
        <v>286</v>
      </c>
      <c r="BO38" s="10">
        <f t="shared" si="7"/>
        <v>301</v>
      </c>
      <c r="BP38" s="12">
        <f t="shared" si="5"/>
        <v>14999</v>
      </c>
    </row>
    <row r="39" spans="2:68">
      <c r="B39" s="11" t="s">
        <v>68</v>
      </c>
      <c r="C39" s="12">
        <v>688</v>
      </c>
      <c r="D39" s="12">
        <v>679</v>
      </c>
      <c r="E39" s="12">
        <v>685</v>
      </c>
      <c r="F39" s="12">
        <v>685</v>
      </c>
      <c r="G39" s="12">
        <v>676</v>
      </c>
      <c r="H39" s="12">
        <v>676</v>
      </c>
      <c r="I39" s="12">
        <v>679</v>
      </c>
      <c r="J39" s="12">
        <v>670</v>
      </c>
      <c r="K39" s="12">
        <v>660</v>
      </c>
      <c r="L39" s="12">
        <v>673</v>
      </c>
      <c r="M39" s="12">
        <v>673</v>
      </c>
      <c r="N39" s="12">
        <v>673</v>
      </c>
      <c r="O39" s="12">
        <v>685</v>
      </c>
      <c r="P39" s="12">
        <v>673</v>
      </c>
      <c r="Q39" s="12">
        <v>673</v>
      </c>
      <c r="R39" s="12">
        <v>670</v>
      </c>
      <c r="S39" s="12">
        <v>365</v>
      </c>
      <c r="T39" s="12">
        <v>261</v>
      </c>
      <c r="U39" s="12">
        <v>233</v>
      </c>
      <c r="V39" s="12">
        <v>292</v>
      </c>
      <c r="W39" s="12">
        <v>301</v>
      </c>
      <c r="X39" s="12">
        <v>307</v>
      </c>
      <c r="Y39" s="12">
        <v>255</v>
      </c>
      <c r="Z39" s="12">
        <v>230</v>
      </c>
      <c r="AA39" s="12">
        <v>270</v>
      </c>
      <c r="AB39" s="12">
        <v>240</v>
      </c>
      <c r="AC39" s="12">
        <v>246</v>
      </c>
      <c r="AD39" s="12">
        <v>249</v>
      </c>
      <c r="AE39" s="12">
        <v>295</v>
      </c>
      <c r="AF39" s="12">
        <v>279</v>
      </c>
      <c r="AG39" s="12">
        <v>307</v>
      </c>
      <c r="AH39" s="12">
        <f t="shared" si="4"/>
        <v>14948</v>
      </c>
      <c r="AJ39" s="9" t="str">
        <f t="shared" si="8"/>
        <v>15:00-15:30</v>
      </c>
      <c r="AK39" s="20">
        <f t="shared" si="8"/>
        <v>688</v>
      </c>
      <c r="AL39" s="20">
        <f t="shared" si="8"/>
        <v>679</v>
      </c>
      <c r="AM39" s="20">
        <f t="shared" si="8"/>
        <v>685</v>
      </c>
      <c r="AN39" s="20">
        <f t="shared" si="8"/>
        <v>685</v>
      </c>
      <c r="AO39" s="20">
        <f t="shared" si="8"/>
        <v>676</v>
      </c>
      <c r="AP39" s="10">
        <f t="shared" si="8"/>
        <v>676</v>
      </c>
      <c r="AQ39" s="20">
        <f t="shared" si="8"/>
        <v>679</v>
      </c>
      <c r="AR39" s="10">
        <f t="shared" si="8"/>
        <v>670</v>
      </c>
      <c r="AS39" s="10">
        <f t="shared" si="8"/>
        <v>660</v>
      </c>
      <c r="AT39" s="10">
        <f t="shared" si="8"/>
        <v>673</v>
      </c>
      <c r="AU39" s="10">
        <f t="shared" si="8"/>
        <v>673</v>
      </c>
      <c r="AV39" s="10">
        <f t="shared" si="8"/>
        <v>673</v>
      </c>
      <c r="AW39" s="10">
        <f t="shared" si="8"/>
        <v>685</v>
      </c>
      <c r="AX39" s="20">
        <f t="shared" si="8"/>
        <v>673</v>
      </c>
      <c r="AY39" s="10">
        <f t="shared" ref="AY39:BL56" si="10">Q39</f>
        <v>673</v>
      </c>
      <c r="AZ39" s="10">
        <f t="shared" si="10"/>
        <v>670</v>
      </c>
      <c r="BA39" s="10">
        <f t="shared" si="10"/>
        <v>365</v>
      </c>
      <c r="BB39" s="10">
        <f t="shared" si="10"/>
        <v>261</v>
      </c>
      <c r="BC39" s="10">
        <f t="shared" si="10"/>
        <v>233</v>
      </c>
      <c r="BD39" s="10">
        <f t="shared" si="10"/>
        <v>292</v>
      </c>
      <c r="BE39" s="20">
        <f t="shared" si="10"/>
        <v>301</v>
      </c>
      <c r="BF39" s="10">
        <f t="shared" si="10"/>
        <v>307</v>
      </c>
      <c r="BG39" s="10">
        <f t="shared" si="10"/>
        <v>255</v>
      </c>
      <c r="BH39" s="10">
        <f t="shared" si="10"/>
        <v>230</v>
      </c>
      <c r="BI39" s="10">
        <f t="shared" si="10"/>
        <v>270</v>
      </c>
      <c r="BJ39" s="10">
        <f t="shared" si="10"/>
        <v>240</v>
      </c>
      <c r="BK39" s="10">
        <f t="shared" si="10"/>
        <v>246</v>
      </c>
      <c r="BL39" s="20">
        <f t="shared" si="10"/>
        <v>249</v>
      </c>
      <c r="BM39" s="10">
        <f t="shared" si="9"/>
        <v>295</v>
      </c>
      <c r="BN39" s="10">
        <f t="shared" si="9"/>
        <v>279</v>
      </c>
      <c r="BO39" s="10">
        <f t="shared" si="7"/>
        <v>307</v>
      </c>
      <c r="BP39" s="12">
        <f t="shared" si="5"/>
        <v>14948</v>
      </c>
    </row>
    <row r="40" spans="2:68">
      <c r="B40" s="13" t="s">
        <v>69</v>
      </c>
      <c r="C40" s="14">
        <v>688</v>
      </c>
      <c r="D40" s="14">
        <v>679</v>
      </c>
      <c r="E40" s="14">
        <v>682</v>
      </c>
      <c r="F40" s="14">
        <v>685</v>
      </c>
      <c r="G40" s="14">
        <v>679</v>
      </c>
      <c r="H40" s="14">
        <v>676</v>
      </c>
      <c r="I40" s="14">
        <v>676</v>
      </c>
      <c r="J40" s="14">
        <v>673</v>
      </c>
      <c r="K40" s="14">
        <v>666</v>
      </c>
      <c r="L40" s="14">
        <v>673</v>
      </c>
      <c r="M40" s="14">
        <v>673</v>
      </c>
      <c r="N40" s="14">
        <v>679</v>
      </c>
      <c r="O40" s="14">
        <v>685</v>
      </c>
      <c r="P40" s="14">
        <v>673</v>
      </c>
      <c r="Q40" s="14">
        <v>670</v>
      </c>
      <c r="R40" s="14">
        <v>670</v>
      </c>
      <c r="S40" s="14">
        <v>292</v>
      </c>
      <c r="T40" s="14">
        <v>264</v>
      </c>
      <c r="U40" s="14">
        <v>218</v>
      </c>
      <c r="V40" s="14">
        <v>319</v>
      </c>
      <c r="W40" s="14">
        <v>304</v>
      </c>
      <c r="X40" s="14">
        <v>276</v>
      </c>
      <c r="Y40" s="14">
        <v>261</v>
      </c>
      <c r="Z40" s="14">
        <v>193</v>
      </c>
      <c r="AA40" s="14">
        <v>264</v>
      </c>
      <c r="AB40" s="14">
        <v>243</v>
      </c>
      <c r="AC40" s="14">
        <v>270</v>
      </c>
      <c r="AD40" s="14">
        <v>273</v>
      </c>
      <c r="AE40" s="14">
        <v>338</v>
      </c>
      <c r="AF40" s="14">
        <v>298</v>
      </c>
      <c r="AG40" s="14">
        <v>332</v>
      </c>
      <c r="AH40" s="14">
        <f t="shared" si="4"/>
        <v>14972</v>
      </c>
      <c r="AJ40" s="9" t="str">
        <f t="shared" ref="AJ40:AX56" si="11">B40</f>
        <v>15:30-16:00</v>
      </c>
      <c r="AK40" s="20">
        <f t="shared" si="11"/>
        <v>688</v>
      </c>
      <c r="AL40" s="20">
        <f t="shared" si="11"/>
        <v>679</v>
      </c>
      <c r="AM40" s="20">
        <f t="shared" si="11"/>
        <v>682</v>
      </c>
      <c r="AN40" s="20">
        <f t="shared" si="11"/>
        <v>685</v>
      </c>
      <c r="AO40" s="20">
        <f t="shared" si="11"/>
        <v>679</v>
      </c>
      <c r="AP40" s="10">
        <f t="shared" si="11"/>
        <v>676</v>
      </c>
      <c r="AQ40" s="20">
        <f t="shared" si="11"/>
        <v>676</v>
      </c>
      <c r="AR40" s="10">
        <f t="shared" si="11"/>
        <v>673</v>
      </c>
      <c r="AS40" s="10">
        <f t="shared" si="11"/>
        <v>666</v>
      </c>
      <c r="AT40" s="10">
        <f t="shared" si="11"/>
        <v>673</v>
      </c>
      <c r="AU40" s="10">
        <f t="shared" si="11"/>
        <v>673</v>
      </c>
      <c r="AV40" s="10">
        <f t="shared" si="11"/>
        <v>679</v>
      </c>
      <c r="AW40" s="10">
        <f t="shared" si="11"/>
        <v>685</v>
      </c>
      <c r="AX40" s="20">
        <f t="shared" si="11"/>
        <v>673</v>
      </c>
      <c r="AY40" s="10">
        <f t="shared" si="10"/>
        <v>670</v>
      </c>
      <c r="AZ40" s="10">
        <f t="shared" si="10"/>
        <v>670</v>
      </c>
      <c r="BA40" s="10">
        <f t="shared" si="10"/>
        <v>292</v>
      </c>
      <c r="BB40" s="10">
        <f t="shared" si="10"/>
        <v>264</v>
      </c>
      <c r="BC40" s="10">
        <f t="shared" si="10"/>
        <v>218</v>
      </c>
      <c r="BD40" s="10">
        <f t="shared" si="10"/>
        <v>319</v>
      </c>
      <c r="BE40" s="20">
        <f t="shared" si="10"/>
        <v>304</v>
      </c>
      <c r="BF40" s="10">
        <f t="shared" si="10"/>
        <v>276</v>
      </c>
      <c r="BG40" s="10">
        <f t="shared" si="10"/>
        <v>261</v>
      </c>
      <c r="BH40" s="10">
        <f t="shared" si="10"/>
        <v>193</v>
      </c>
      <c r="BI40" s="10">
        <f t="shared" si="10"/>
        <v>264</v>
      </c>
      <c r="BJ40" s="10">
        <f t="shared" si="10"/>
        <v>243</v>
      </c>
      <c r="BK40" s="10">
        <f t="shared" si="10"/>
        <v>270</v>
      </c>
      <c r="BL40" s="20">
        <f t="shared" si="10"/>
        <v>273</v>
      </c>
      <c r="BM40" s="10">
        <f t="shared" si="9"/>
        <v>338</v>
      </c>
      <c r="BN40" s="10">
        <f t="shared" si="9"/>
        <v>298</v>
      </c>
      <c r="BO40" s="10">
        <f t="shared" si="7"/>
        <v>332</v>
      </c>
      <c r="BP40" s="14">
        <f t="shared" si="5"/>
        <v>14972</v>
      </c>
    </row>
    <row r="41" spans="2:68">
      <c r="B41" s="17" t="s">
        <v>70</v>
      </c>
      <c r="C41" s="18">
        <v>691</v>
      </c>
      <c r="D41" s="18">
        <v>663</v>
      </c>
      <c r="E41" s="18">
        <v>682</v>
      </c>
      <c r="F41" s="18">
        <v>685</v>
      </c>
      <c r="G41" s="18">
        <v>673</v>
      </c>
      <c r="H41" s="18">
        <v>685</v>
      </c>
      <c r="I41" s="18">
        <v>682</v>
      </c>
      <c r="J41" s="18">
        <v>676</v>
      </c>
      <c r="K41" s="18">
        <v>673</v>
      </c>
      <c r="L41" s="18">
        <v>673</v>
      </c>
      <c r="M41" s="18">
        <v>676</v>
      </c>
      <c r="N41" s="18">
        <v>682</v>
      </c>
      <c r="O41" s="18">
        <v>670</v>
      </c>
      <c r="P41" s="18">
        <v>679</v>
      </c>
      <c r="Q41" s="18">
        <v>670</v>
      </c>
      <c r="R41" s="18">
        <v>682</v>
      </c>
      <c r="S41" s="18">
        <v>267</v>
      </c>
      <c r="T41" s="18">
        <v>279</v>
      </c>
      <c r="U41" s="18">
        <v>267</v>
      </c>
      <c r="V41" s="18">
        <v>350</v>
      </c>
      <c r="W41" s="18">
        <v>298</v>
      </c>
      <c r="X41" s="18">
        <v>261</v>
      </c>
      <c r="Y41" s="18">
        <v>258</v>
      </c>
      <c r="Z41" s="18">
        <v>227</v>
      </c>
      <c r="AA41" s="18">
        <v>273</v>
      </c>
      <c r="AB41" s="18">
        <v>236</v>
      </c>
      <c r="AC41" s="18">
        <v>289</v>
      </c>
      <c r="AD41" s="18">
        <v>304</v>
      </c>
      <c r="AE41" s="18">
        <v>313</v>
      </c>
      <c r="AF41" s="18">
        <v>292</v>
      </c>
      <c r="AG41" s="18">
        <v>350</v>
      </c>
      <c r="AH41" s="18">
        <f t="shared" si="4"/>
        <v>15106</v>
      </c>
      <c r="AJ41" s="9" t="str">
        <f t="shared" si="11"/>
        <v>16:00-16:30</v>
      </c>
      <c r="AK41" s="20">
        <f t="shared" si="11"/>
        <v>691</v>
      </c>
      <c r="AL41" s="20">
        <f t="shared" si="11"/>
        <v>663</v>
      </c>
      <c r="AM41" s="20">
        <f t="shared" si="11"/>
        <v>682</v>
      </c>
      <c r="AN41" s="20">
        <f t="shared" si="11"/>
        <v>685</v>
      </c>
      <c r="AO41" s="20">
        <f t="shared" si="11"/>
        <v>673</v>
      </c>
      <c r="AP41" s="10">
        <f t="shared" si="11"/>
        <v>685</v>
      </c>
      <c r="AQ41" s="20">
        <f t="shared" si="11"/>
        <v>682</v>
      </c>
      <c r="AR41" s="10">
        <f t="shared" si="11"/>
        <v>676</v>
      </c>
      <c r="AS41" s="10">
        <f t="shared" si="11"/>
        <v>673</v>
      </c>
      <c r="AT41" s="10">
        <f t="shared" si="11"/>
        <v>673</v>
      </c>
      <c r="AU41" s="10">
        <f t="shared" si="11"/>
        <v>676</v>
      </c>
      <c r="AV41" s="10">
        <f t="shared" si="11"/>
        <v>682</v>
      </c>
      <c r="AW41" s="10">
        <f t="shared" si="11"/>
        <v>670</v>
      </c>
      <c r="AX41" s="20">
        <f t="shared" si="11"/>
        <v>679</v>
      </c>
      <c r="AY41" s="10">
        <f t="shared" si="10"/>
        <v>670</v>
      </c>
      <c r="AZ41" s="10">
        <f t="shared" si="10"/>
        <v>682</v>
      </c>
      <c r="BA41" s="10">
        <f t="shared" si="10"/>
        <v>267</v>
      </c>
      <c r="BB41" s="10">
        <f t="shared" si="10"/>
        <v>279</v>
      </c>
      <c r="BC41" s="10">
        <f t="shared" si="10"/>
        <v>267</v>
      </c>
      <c r="BD41" s="10">
        <f t="shared" si="10"/>
        <v>350</v>
      </c>
      <c r="BE41" s="20">
        <f t="shared" si="10"/>
        <v>298</v>
      </c>
      <c r="BF41" s="10">
        <f t="shared" si="10"/>
        <v>261</v>
      </c>
      <c r="BG41" s="10">
        <f t="shared" si="10"/>
        <v>258</v>
      </c>
      <c r="BH41" s="10">
        <f t="shared" si="10"/>
        <v>227</v>
      </c>
      <c r="BI41" s="10">
        <f t="shared" si="10"/>
        <v>273</v>
      </c>
      <c r="BJ41" s="10">
        <f t="shared" si="10"/>
        <v>236</v>
      </c>
      <c r="BK41" s="10">
        <f t="shared" si="10"/>
        <v>289</v>
      </c>
      <c r="BL41" s="20">
        <f t="shared" si="10"/>
        <v>304</v>
      </c>
      <c r="BM41" s="10">
        <f t="shared" si="9"/>
        <v>313</v>
      </c>
      <c r="BN41" s="10">
        <f t="shared" si="9"/>
        <v>292</v>
      </c>
      <c r="BO41" s="10">
        <f t="shared" si="7"/>
        <v>350</v>
      </c>
      <c r="BP41" s="18">
        <f t="shared" si="5"/>
        <v>15106</v>
      </c>
    </row>
    <row r="42" spans="2:68">
      <c r="B42" s="11" t="s">
        <v>71</v>
      </c>
      <c r="C42" s="12">
        <v>688</v>
      </c>
      <c r="D42" s="12">
        <v>682</v>
      </c>
      <c r="E42" s="12">
        <v>688</v>
      </c>
      <c r="F42" s="12">
        <v>688</v>
      </c>
      <c r="G42" s="12">
        <v>685</v>
      </c>
      <c r="H42" s="12">
        <v>682</v>
      </c>
      <c r="I42" s="12">
        <v>688</v>
      </c>
      <c r="J42" s="12">
        <v>676</v>
      </c>
      <c r="K42" s="12">
        <v>676</v>
      </c>
      <c r="L42" s="12">
        <v>676</v>
      </c>
      <c r="M42" s="12">
        <v>679</v>
      </c>
      <c r="N42" s="12">
        <v>679</v>
      </c>
      <c r="O42" s="12">
        <v>580</v>
      </c>
      <c r="P42" s="12">
        <v>679</v>
      </c>
      <c r="Q42" s="12">
        <v>673</v>
      </c>
      <c r="R42" s="12">
        <v>682</v>
      </c>
      <c r="S42" s="12">
        <v>301</v>
      </c>
      <c r="T42" s="12">
        <v>279</v>
      </c>
      <c r="U42" s="12">
        <v>283</v>
      </c>
      <c r="V42" s="12">
        <v>313</v>
      </c>
      <c r="W42" s="12">
        <v>322</v>
      </c>
      <c r="X42" s="12">
        <v>273</v>
      </c>
      <c r="Y42" s="12">
        <v>270</v>
      </c>
      <c r="Z42" s="12">
        <v>240</v>
      </c>
      <c r="AA42" s="12">
        <v>258</v>
      </c>
      <c r="AB42" s="12">
        <v>270</v>
      </c>
      <c r="AC42" s="12">
        <v>264</v>
      </c>
      <c r="AD42" s="12">
        <v>267</v>
      </c>
      <c r="AE42" s="12">
        <v>322</v>
      </c>
      <c r="AF42" s="12">
        <v>295</v>
      </c>
      <c r="AG42" s="12">
        <v>322</v>
      </c>
      <c r="AH42" s="12">
        <f t="shared" si="4"/>
        <v>15080</v>
      </c>
      <c r="AJ42" s="9" t="str">
        <f t="shared" si="11"/>
        <v>16:30-17:00</v>
      </c>
      <c r="AK42" s="20">
        <f t="shared" si="11"/>
        <v>688</v>
      </c>
      <c r="AL42" s="20">
        <f t="shared" si="11"/>
        <v>682</v>
      </c>
      <c r="AM42" s="20">
        <f t="shared" si="11"/>
        <v>688</v>
      </c>
      <c r="AN42" s="20">
        <f t="shared" si="11"/>
        <v>688</v>
      </c>
      <c r="AO42" s="20">
        <f t="shared" si="11"/>
        <v>685</v>
      </c>
      <c r="AP42" s="10">
        <f t="shared" si="11"/>
        <v>682</v>
      </c>
      <c r="AQ42" s="20">
        <f t="shared" si="11"/>
        <v>688</v>
      </c>
      <c r="AR42" s="10">
        <f t="shared" si="11"/>
        <v>676</v>
      </c>
      <c r="AS42" s="10">
        <f t="shared" si="11"/>
        <v>676</v>
      </c>
      <c r="AT42" s="10">
        <f t="shared" si="11"/>
        <v>676</v>
      </c>
      <c r="AU42" s="10">
        <f t="shared" si="11"/>
        <v>679</v>
      </c>
      <c r="AV42" s="10">
        <f t="shared" si="11"/>
        <v>679</v>
      </c>
      <c r="AW42" s="10">
        <f t="shared" si="11"/>
        <v>580</v>
      </c>
      <c r="AX42" s="20">
        <f t="shared" si="11"/>
        <v>679</v>
      </c>
      <c r="AY42" s="10">
        <f t="shared" si="10"/>
        <v>673</v>
      </c>
      <c r="AZ42" s="10">
        <f t="shared" si="10"/>
        <v>682</v>
      </c>
      <c r="BA42" s="10">
        <f t="shared" si="10"/>
        <v>301</v>
      </c>
      <c r="BB42" s="10">
        <f t="shared" si="10"/>
        <v>279</v>
      </c>
      <c r="BC42" s="10">
        <f t="shared" si="10"/>
        <v>283</v>
      </c>
      <c r="BD42" s="10">
        <f t="shared" si="10"/>
        <v>313</v>
      </c>
      <c r="BE42" s="20">
        <f t="shared" si="10"/>
        <v>322</v>
      </c>
      <c r="BF42" s="10">
        <f t="shared" si="10"/>
        <v>273</v>
      </c>
      <c r="BG42" s="10">
        <f t="shared" si="10"/>
        <v>270</v>
      </c>
      <c r="BH42" s="10">
        <f t="shared" si="10"/>
        <v>240</v>
      </c>
      <c r="BI42" s="10">
        <f t="shared" si="10"/>
        <v>258</v>
      </c>
      <c r="BJ42" s="10">
        <f t="shared" si="10"/>
        <v>270</v>
      </c>
      <c r="BK42" s="10">
        <f t="shared" si="10"/>
        <v>264</v>
      </c>
      <c r="BL42" s="20">
        <f t="shared" si="10"/>
        <v>267</v>
      </c>
      <c r="BM42" s="10">
        <f t="shared" si="9"/>
        <v>322</v>
      </c>
      <c r="BN42" s="10">
        <f t="shared" si="9"/>
        <v>295</v>
      </c>
      <c r="BO42" s="10">
        <f t="shared" si="7"/>
        <v>322</v>
      </c>
      <c r="BP42" s="12">
        <f t="shared" si="5"/>
        <v>15080</v>
      </c>
    </row>
    <row r="43" spans="2:68">
      <c r="B43" s="11" t="s">
        <v>72</v>
      </c>
      <c r="C43" s="12">
        <v>688</v>
      </c>
      <c r="D43" s="12">
        <v>694</v>
      </c>
      <c r="E43" s="12">
        <v>691</v>
      </c>
      <c r="F43" s="12">
        <v>685</v>
      </c>
      <c r="G43" s="12">
        <v>685</v>
      </c>
      <c r="H43" s="12">
        <v>685</v>
      </c>
      <c r="I43" s="12">
        <v>648</v>
      </c>
      <c r="J43" s="12">
        <v>685</v>
      </c>
      <c r="K43" s="12">
        <v>676</v>
      </c>
      <c r="L43" s="12">
        <v>676</v>
      </c>
      <c r="M43" s="12">
        <v>676</v>
      </c>
      <c r="N43" s="12">
        <v>676</v>
      </c>
      <c r="O43" s="12">
        <v>553</v>
      </c>
      <c r="P43" s="12">
        <v>682</v>
      </c>
      <c r="Q43" s="12">
        <v>682</v>
      </c>
      <c r="R43" s="12">
        <v>676</v>
      </c>
      <c r="S43" s="12">
        <v>236</v>
      </c>
      <c r="T43" s="12">
        <v>332</v>
      </c>
      <c r="U43" s="12">
        <v>258</v>
      </c>
      <c r="V43" s="12">
        <v>326</v>
      </c>
      <c r="W43" s="12">
        <v>295</v>
      </c>
      <c r="X43" s="12">
        <v>276</v>
      </c>
      <c r="Y43" s="12">
        <v>221</v>
      </c>
      <c r="Z43" s="12">
        <v>227</v>
      </c>
      <c r="AA43" s="12">
        <v>292</v>
      </c>
      <c r="AB43" s="12">
        <v>283</v>
      </c>
      <c r="AC43" s="12">
        <v>289</v>
      </c>
      <c r="AD43" s="12">
        <v>286</v>
      </c>
      <c r="AE43" s="12">
        <v>313</v>
      </c>
      <c r="AF43" s="12">
        <v>279</v>
      </c>
      <c r="AG43" s="12">
        <v>301</v>
      </c>
      <c r="AH43" s="12">
        <f t="shared" si="4"/>
        <v>14972</v>
      </c>
      <c r="AJ43" s="9" t="str">
        <f t="shared" si="11"/>
        <v>17:00-17:30</v>
      </c>
      <c r="AK43" s="20">
        <f t="shared" si="11"/>
        <v>688</v>
      </c>
      <c r="AL43" s="20">
        <f t="shared" si="11"/>
        <v>694</v>
      </c>
      <c r="AM43" s="20">
        <f t="shared" si="11"/>
        <v>691</v>
      </c>
      <c r="AN43" s="20">
        <f t="shared" si="11"/>
        <v>685</v>
      </c>
      <c r="AO43" s="20">
        <f t="shared" si="11"/>
        <v>685</v>
      </c>
      <c r="AP43" s="10">
        <f t="shared" si="11"/>
        <v>685</v>
      </c>
      <c r="AQ43" s="20">
        <f t="shared" si="11"/>
        <v>648</v>
      </c>
      <c r="AR43" s="10">
        <f t="shared" si="11"/>
        <v>685</v>
      </c>
      <c r="AS43" s="10">
        <f t="shared" si="11"/>
        <v>676</v>
      </c>
      <c r="AT43" s="10">
        <f t="shared" si="11"/>
        <v>676</v>
      </c>
      <c r="AU43" s="10">
        <f t="shared" si="11"/>
        <v>676</v>
      </c>
      <c r="AV43" s="10">
        <f t="shared" si="11"/>
        <v>676</v>
      </c>
      <c r="AW43" s="10">
        <f t="shared" si="11"/>
        <v>553</v>
      </c>
      <c r="AX43" s="20">
        <f t="shared" si="11"/>
        <v>682</v>
      </c>
      <c r="AY43" s="10">
        <f t="shared" si="10"/>
        <v>682</v>
      </c>
      <c r="AZ43" s="10">
        <f t="shared" si="10"/>
        <v>676</v>
      </c>
      <c r="BA43" s="10">
        <f t="shared" si="10"/>
        <v>236</v>
      </c>
      <c r="BB43" s="10">
        <f t="shared" si="10"/>
        <v>332</v>
      </c>
      <c r="BC43" s="10">
        <f t="shared" si="10"/>
        <v>258</v>
      </c>
      <c r="BD43" s="10">
        <f t="shared" si="10"/>
        <v>326</v>
      </c>
      <c r="BE43" s="20">
        <f t="shared" si="10"/>
        <v>295</v>
      </c>
      <c r="BF43" s="10">
        <f t="shared" si="10"/>
        <v>276</v>
      </c>
      <c r="BG43" s="10">
        <f t="shared" si="10"/>
        <v>221</v>
      </c>
      <c r="BH43" s="10">
        <f t="shared" si="10"/>
        <v>227</v>
      </c>
      <c r="BI43" s="10">
        <f t="shared" si="10"/>
        <v>292</v>
      </c>
      <c r="BJ43" s="10">
        <f t="shared" si="10"/>
        <v>283</v>
      </c>
      <c r="BK43" s="10">
        <f t="shared" si="10"/>
        <v>289</v>
      </c>
      <c r="BL43" s="20">
        <f t="shared" si="10"/>
        <v>286</v>
      </c>
      <c r="BM43" s="10">
        <f t="shared" si="9"/>
        <v>313</v>
      </c>
      <c r="BN43" s="10">
        <f t="shared" si="9"/>
        <v>279</v>
      </c>
      <c r="BO43" s="10">
        <f t="shared" si="7"/>
        <v>301</v>
      </c>
      <c r="BP43" s="12">
        <f t="shared" si="5"/>
        <v>14972</v>
      </c>
    </row>
    <row r="44" spans="2:68">
      <c r="B44" s="11" t="s">
        <v>73</v>
      </c>
      <c r="C44" s="12">
        <v>688</v>
      </c>
      <c r="D44" s="12">
        <v>688</v>
      </c>
      <c r="E44" s="12">
        <v>694</v>
      </c>
      <c r="F44" s="12">
        <v>691</v>
      </c>
      <c r="G44" s="12">
        <v>682</v>
      </c>
      <c r="H44" s="12">
        <v>685</v>
      </c>
      <c r="I44" s="12">
        <v>642</v>
      </c>
      <c r="J44" s="12">
        <v>685</v>
      </c>
      <c r="K44" s="12">
        <v>673</v>
      </c>
      <c r="L44" s="12">
        <v>682</v>
      </c>
      <c r="M44" s="12">
        <v>676</v>
      </c>
      <c r="N44" s="12">
        <v>679</v>
      </c>
      <c r="O44" s="12">
        <v>648</v>
      </c>
      <c r="P44" s="12">
        <v>679</v>
      </c>
      <c r="Q44" s="12">
        <v>682</v>
      </c>
      <c r="R44" s="12">
        <v>682</v>
      </c>
      <c r="S44" s="12">
        <v>243</v>
      </c>
      <c r="T44" s="12">
        <v>326</v>
      </c>
      <c r="U44" s="12">
        <v>279</v>
      </c>
      <c r="V44" s="12">
        <v>316</v>
      </c>
      <c r="W44" s="12">
        <v>301</v>
      </c>
      <c r="X44" s="12">
        <v>267</v>
      </c>
      <c r="Y44" s="12">
        <v>206</v>
      </c>
      <c r="Z44" s="12">
        <v>249</v>
      </c>
      <c r="AA44" s="12">
        <v>261</v>
      </c>
      <c r="AB44" s="12">
        <v>227</v>
      </c>
      <c r="AC44" s="12">
        <v>267</v>
      </c>
      <c r="AD44" s="12">
        <v>283</v>
      </c>
      <c r="AE44" s="12">
        <v>298</v>
      </c>
      <c r="AF44" s="12">
        <v>322</v>
      </c>
      <c r="AG44" s="12">
        <v>332</v>
      </c>
      <c r="AH44" s="12">
        <f t="shared" si="4"/>
        <v>15033</v>
      </c>
      <c r="AJ44" s="9" t="str">
        <f t="shared" si="11"/>
        <v>17:30-18:00</v>
      </c>
      <c r="AK44" s="20">
        <f t="shared" si="11"/>
        <v>688</v>
      </c>
      <c r="AL44" s="20">
        <f t="shared" si="11"/>
        <v>688</v>
      </c>
      <c r="AM44" s="20">
        <f t="shared" si="11"/>
        <v>694</v>
      </c>
      <c r="AN44" s="20">
        <f t="shared" si="11"/>
        <v>691</v>
      </c>
      <c r="AO44" s="20">
        <f t="shared" si="11"/>
        <v>682</v>
      </c>
      <c r="AP44" s="10">
        <f t="shared" si="11"/>
        <v>685</v>
      </c>
      <c r="AQ44" s="20">
        <f t="shared" si="11"/>
        <v>642</v>
      </c>
      <c r="AR44" s="10">
        <f t="shared" si="11"/>
        <v>685</v>
      </c>
      <c r="AS44" s="10">
        <f t="shared" si="11"/>
        <v>673</v>
      </c>
      <c r="AT44" s="10">
        <f t="shared" si="11"/>
        <v>682</v>
      </c>
      <c r="AU44" s="10">
        <f t="shared" si="11"/>
        <v>676</v>
      </c>
      <c r="AV44" s="10">
        <f t="shared" si="11"/>
        <v>679</v>
      </c>
      <c r="AW44" s="10">
        <f t="shared" si="11"/>
        <v>648</v>
      </c>
      <c r="AX44" s="20">
        <f t="shared" si="11"/>
        <v>679</v>
      </c>
      <c r="AY44" s="10">
        <f t="shared" si="10"/>
        <v>682</v>
      </c>
      <c r="AZ44" s="10">
        <f t="shared" si="10"/>
        <v>682</v>
      </c>
      <c r="BA44" s="10">
        <f t="shared" si="10"/>
        <v>243</v>
      </c>
      <c r="BB44" s="10">
        <f t="shared" si="10"/>
        <v>326</v>
      </c>
      <c r="BC44" s="10">
        <f t="shared" si="10"/>
        <v>279</v>
      </c>
      <c r="BD44" s="10">
        <f t="shared" si="10"/>
        <v>316</v>
      </c>
      <c r="BE44" s="20">
        <f t="shared" si="10"/>
        <v>301</v>
      </c>
      <c r="BF44" s="10">
        <f t="shared" si="10"/>
        <v>267</v>
      </c>
      <c r="BG44" s="10">
        <f t="shared" si="10"/>
        <v>206</v>
      </c>
      <c r="BH44" s="10">
        <f t="shared" si="10"/>
        <v>249</v>
      </c>
      <c r="BI44" s="10">
        <f t="shared" si="10"/>
        <v>261</v>
      </c>
      <c r="BJ44" s="10">
        <f t="shared" si="10"/>
        <v>227</v>
      </c>
      <c r="BK44" s="10">
        <f t="shared" si="10"/>
        <v>267</v>
      </c>
      <c r="BL44" s="20">
        <f t="shared" si="10"/>
        <v>283</v>
      </c>
      <c r="BM44" s="10">
        <f t="shared" si="9"/>
        <v>298</v>
      </c>
      <c r="BN44" s="10">
        <f t="shared" si="9"/>
        <v>322</v>
      </c>
      <c r="BO44" s="10">
        <f t="shared" si="7"/>
        <v>332</v>
      </c>
      <c r="BP44" s="12">
        <f t="shared" si="5"/>
        <v>15033</v>
      </c>
    </row>
    <row r="45" spans="2:68">
      <c r="B45" s="11" t="s">
        <v>74</v>
      </c>
      <c r="C45" s="12">
        <v>691</v>
      </c>
      <c r="D45" s="12">
        <v>694</v>
      </c>
      <c r="E45" s="12">
        <v>691</v>
      </c>
      <c r="F45" s="12">
        <v>685</v>
      </c>
      <c r="G45" s="12">
        <v>673</v>
      </c>
      <c r="H45" s="12">
        <v>688</v>
      </c>
      <c r="I45" s="12">
        <v>673</v>
      </c>
      <c r="J45" s="12">
        <v>688</v>
      </c>
      <c r="K45" s="12">
        <v>676</v>
      </c>
      <c r="L45" s="12">
        <v>679</v>
      </c>
      <c r="M45" s="12">
        <v>682</v>
      </c>
      <c r="N45" s="12">
        <v>679</v>
      </c>
      <c r="O45" s="12">
        <v>633</v>
      </c>
      <c r="P45" s="12">
        <v>676</v>
      </c>
      <c r="Q45" s="12">
        <v>682</v>
      </c>
      <c r="R45" s="12">
        <v>682</v>
      </c>
      <c r="S45" s="12">
        <v>276</v>
      </c>
      <c r="T45" s="12">
        <v>332</v>
      </c>
      <c r="U45" s="12">
        <v>283</v>
      </c>
      <c r="V45" s="12">
        <v>298</v>
      </c>
      <c r="W45" s="12">
        <v>289</v>
      </c>
      <c r="X45" s="12">
        <v>286</v>
      </c>
      <c r="Y45" s="12">
        <v>218</v>
      </c>
      <c r="Z45" s="12">
        <v>267</v>
      </c>
      <c r="AA45" s="12">
        <v>243</v>
      </c>
      <c r="AB45" s="12">
        <v>206</v>
      </c>
      <c r="AC45" s="12">
        <v>304</v>
      </c>
      <c r="AD45" s="12">
        <v>301</v>
      </c>
      <c r="AE45" s="12">
        <v>236</v>
      </c>
      <c r="AF45" s="12">
        <v>270</v>
      </c>
      <c r="AG45" s="12">
        <v>353</v>
      </c>
      <c r="AH45" s="12">
        <f t="shared" si="4"/>
        <v>15034</v>
      </c>
      <c r="AJ45" s="9" t="str">
        <f t="shared" si="11"/>
        <v>18:00-18:30</v>
      </c>
      <c r="AK45" s="20">
        <f t="shared" si="11"/>
        <v>691</v>
      </c>
      <c r="AL45" s="20">
        <f t="shared" si="11"/>
        <v>694</v>
      </c>
      <c r="AM45" s="20">
        <f t="shared" si="11"/>
        <v>691</v>
      </c>
      <c r="AN45" s="20">
        <f t="shared" si="11"/>
        <v>685</v>
      </c>
      <c r="AO45" s="20">
        <f t="shared" si="11"/>
        <v>673</v>
      </c>
      <c r="AP45" s="10">
        <f t="shared" si="11"/>
        <v>688</v>
      </c>
      <c r="AQ45" s="20">
        <f t="shared" si="11"/>
        <v>673</v>
      </c>
      <c r="AR45" s="10">
        <f t="shared" si="11"/>
        <v>688</v>
      </c>
      <c r="AS45" s="10">
        <f t="shared" si="11"/>
        <v>676</v>
      </c>
      <c r="AT45" s="10">
        <f t="shared" si="11"/>
        <v>679</v>
      </c>
      <c r="AU45" s="10">
        <f t="shared" si="11"/>
        <v>682</v>
      </c>
      <c r="AV45" s="10">
        <f t="shared" si="11"/>
        <v>679</v>
      </c>
      <c r="AW45" s="10">
        <f t="shared" si="11"/>
        <v>633</v>
      </c>
      <c r="AX45" s="20">
        <f t="shared" si="11"/>
        <v>676</v>
      </c>
      <c r="AY45" s="10">
        <f t="shared" si="10"/>
        <v>682</v>
      </c>
      <c r="AZ45" s="10">
        <f t="shared" si="10"/>
        <v>682</v>
      </c>
      <c r="BA45" s="10">
        <f t="shared" si="10"/>
        <v>276</v>
      </c>
      <c r="BB45" s="10">
        <f t="shared" si="10"/>
        <v>332</v>
      </c>
      <c r="BC45" s="10">
        <f t="shared" si="10"/>
        <v>283</v>
      </c>
      <c r="BD45" s="10">
        <f t="shared" si="10"/>
        <v>298</v>
      </c>
      <c r="BE45" s="20">
        <f t="shared" si="10"/>
        <v>289</v>
      </c>
      <c r="BF45" s="10">
        <f t="shared" si="10"/>
        <v>286</v>
      </c>
      <c r="BG45" s="10">
        <f t="shared" si="10"/>
        <v>218</v>
      </c>
      <c r="BH45" s="10">
        <f t="shared" si="10"/>
        <v>267</v>
      </c>
      <c r="BI45" s="10">
        <f t="shared" si="10"/>
        <v>243</v>
      </c>
      <c r="BJ45" s="10">
        <f t="shared" si="10"/>
        <v>206</v>
      </c>
      <c r="BK45" s="10">
        <f t="shared" si="10"/>
        <v>304</v>
      </c>
      <c r="BL45" s="20">
        <f t="shared" si="10"/>
        <v>301</v>
      </c>
      <c r="BM45" s="10">
        <f t="shared" si="9"/>
        <v>236</v>
      </c>
      <c r="BN45" s="10">
        <f t="shared" si="9"/>
        <v>270</v>
      </c>
      <c r="BO45" s="10">
        <f t="shared" si="7"/>
        <v>353</v>
      </c>
      <c r="BP45" s="12">
        <f t="shared" si="5"/>
        <v>15034</v>
      </c>
    </row>
    <row r="46" spans="2:68">
      <c r="B46" s="11" t="s">
        <v>75</v>
      </c>
      <c r="C46" s="12">
        <v>688</v>
      </c>
      <c r="D46" s="12">
        <v>679</v>
      </c>
      <c r="E46" s="12">
        <v>691</v>
      </c>
      <c r="F46" s="12">
        <v>691</v>
      </c>
      <c r="G46" s="12">
        <v>679</v>
      </c>
      <c r="H46" s="12">
        <v>691</v>
      </c>
      <c r="I46" s="12">
        <v>676</v>
      </c>
      <c r="J46" s="12">
        <v>688</v>
      </c>
      <c r="K46" s="12">
        <v>676</v>
      </c>
      <c r="L46" s="12">
        <v>679</v>
      </c>
      <c r="M46" s="12">
        <v>679</v>
      </c>
      <c r="N46" s="12">
        <v>685</v>
      </c>
      <c r="O46" s="12">
        <v>676</v>
      </c>
      <c r="P46" s="12">
        <v>679</v>
      </c>
      <c r="Q46" s="12">
        <v>685</v>
      </c>
      <c r="R46" s="12">
        <v>685</v>
      </c>
      <c r="S46" s="12">
        <v>313</v>
      </c>
      <c r="T46" s="12">
        <v>304</v>
      </c>
      <c r="U46" s="12">
        <v>326</v>
      </c>
      <c r="V46" s="12">
        <v>276</v>
      </c>
      <c r="W46" s="12">
        <v>304</v>
      </c>
      <c r="X46" s="12">
        <v>255</v>
      </c>
      <c r="Y46" s="12">
        <v>230</v>
      </c>
      <c r="Z46" s="12">
        <v>283</v>
      </c>
      <c r="AA46" s="12">
        <v>283</v>
      </c>
      <c r="AB46" s="12">
        <v>203</v>
      </c>
      <c r="AC46" s="12">
        <v>261</v>
      </c>
      <c r="AD46" s="12">
        <v>267</v>
      </c>
      <c r="AE46" s="12">
        <v>276</v>
      </c>
      <c r="AF46" s="12">
        <v>249</v>
      </c>
      <c r="AG46" s="12">
        <v>310</v>
      </c>
      <c r="AH46" s="12">
        <f t="shared" si="4"/>
        <v>15067</v>
      </c>
      <c r="AJ46" s="9" t="str">
        <f t="shared" si="11"/>
        <v>18:30-19:00</v>
      </c>
      <c r="AK46" s="20">
        <f t="shared" si="11"/>
        <v>688</v>
      </c>
      <c r="AL46" s="20">
        <f t="shared" si="11"/>
        <v>679</v>
      </c>
      <c r="AM46" s="20">
        <f t="shared" si="11"/>
        <v>691</v>
      </c>
      <c r="AN46" s="20">
        <f t="shared" si="11"/>
        <v>691</v>
      </c>
      <c r="AO46" s="20">
        <f t="shared" si="11"/>
        <v>679</v>
      </c>
      <c r="AP46" s="10">
        <f t="shared" si="11"/>
        <v>691</v>
      </c>
      <c r="AQ46" s="20">
        <f t="shared" si="11"/>
        <v>676</v>
      </c>
      <c r="AR46" s="10">
        <f t="shared" si="11"/>
        <v>688</v>
      </c>
      <c r="AS46" s="10">
        <f t="shared" si="11"/>
        <v>676</v>
      </c>
      <c r="AT46" s="10">
        <f t="shared" si="11"/>
        <v>679</v>
      </c>
      <c r="AU46" s="10">
        <f t="shared" si="11"/>
        <v>679</v>
      </c>
      <c r="AV46" s="10">
        <f t="shared" si="11"/>
        <v>685</v>
      </c>
      <c r="AW46" s="10">
        <f t="shared" si="11"/>
        <v>676</v>
      </c>
      <c r="AX46" s="20">
        <f t="shared" si="11"/>
        <v>679</v>
      </c>
      <c r="AY46" s="10">
        <f t="shared" si="10"/>
        <v>685</v>
      </c>
      <c r="AZ46" s="10">
        <f t="shared" si="10"/>
        <v>685</v>
      </c>
      <c r="BA46" s="10">
        <f t="shared" si="10"/>
        <v>313</v>
      </c>
      <c r="BB46" s="10">
        <f t="shared" si="10"/>
        <v>304</v>
      </c>
      <c r="BC46" s="10">
        <f t="shared" si="10"/>
        <v>326</v>
      </c>
      <c r="BD46" s="10">
        <f t="shared" si="10"/>
        <v>276</v>
      </c>
      <c r="BE46" s="20">
        <f t="shared" si="10"/>
        <v>304</v>
      </c>
      <c r="BF46" s="10">
        <f t="shared" si="10"/>
        <v>255</v>
      </c>
      <c r="BG46" s="10">
        <f t="shared" si="10"/>
        <v>230</v>
      </c>
      <c r="BH46" s="10">
        <f t="shared" si="10"/>
        <v>283</v>
      </c>
      <c r="BI46" s="10">
        <f t="shared" si="10"/>
        <v>283</v>
      </c>
      <c r="BJ46" s="10">
        <f t="shared" si="10"/>
        <v>203</v>
      </c>
      <c r="BK46" s="10">
        <f t="shared" si="10"/>
        <v>261</v>
      </c>
      <c r="BL46" s="20">
        <f t="shared" si="10"/>
        <v>267</v>
      </c>
      <c r="BM46" s="10">
        <f t="shared" si="9"/>
        <v>276</v>
      </c>
      <c r="BN46" s="10">
        <f t="shared" si="9"/>
        <v>249</v>
      </c>
      <c r="BO46" s="10">
        <f t="shared" si="7"/>
        <v>310</v>
      </c>
      <c r="BP46" s="12">
        <f t="shared" si="5"/>
        <v>15067</v>
      </c>
    </row>
    <row r="47" spans="2:68">
      <c r="B47" s="11" t="s">
        <v>76</v>
      </c>
      <c r="C47" s="12">
        <v>691</v>
      </c>
      <c r="D47" s="12">
        <v>688</v>
      </c>
      <c r="E47" s="12">
        <v>694</v>
      </c>
      <c r="F47" s="12">
        <v>691</v>
      </c>
      <c r="G47" s="12">
        <v>590</v>
      </c>
      <c r="H47" s="12">
        <v>679</v>
      </c>
      <c r="I47" s="12">
        <v>688</v>
      </c>
      <c r="J47" s="12">
        <v>688</v>
      </c>
      <c r="K47" s="12">
        <v>679</v>
      </c>
      <c r="L47" s="12">
        <v>685</v>
      </c>
      <c r="M47" s="12">
        <v>682</v>
      </c>
      <c r="N47" s="12">
        <v>685</v>
      </c>
      <c r="O47" s="12">
        <v>679</v>
      </c>
      <c r="P47" s="12">
        <v>679</v>
      </c>
      <c r="Q47" s="12">
        <v>682</v>
      </c>
      <c r="R47" s="12">
        <v>685</v>
      </c>
      <c r="S47" s="12">
        <v>270</v>
      </c>
      <c r="T47" s="12">
        <v>273</v>
      </c>
      <c r="U47" s="12">
        <v>301</v>
      </c>
      <c r="V47" s="12">
        <v>310</v>
      </c>
      <c r="W47" s="12">
        <v>279</v>
      </c>
      <c r="X47" s="12">
        <v>286</v>
      </c>
      <c r="Y47" s="12">
        <v>230</v>
      </c>
      <c r="Z47" s="12">
        <v>307</v>
      </c>
      <c r="AA47" s="12">
        <v>273</v>
      </c>
      <c r="AB47" s="12">
        <v>313</v>
      </c>
      <c r="AC47" s="12">
        <v>279</v>
      </c>
      <c r="AD47" s="12">
        <v>313</v>
      </c>
      <c r="AE47" s="12">
        <v>273</v>
      </c>
      <c r="AF47" s="12">
        <v>286</v>
      </c>
      <c r="AG47" s="12">
        <v>313</v>
      </c>
      <c r="AH47" s="12">
        <f t="shared" si="4"/>
        <v>15171</v>
      </c>
      <c r="AJ47" s="9" t="str">
        <f t="shared" si="11"/>
        <v>19:00-19:30</v>
      </c>
      <c r="AK47" s="20">
        <f t="shared" si="11"/>
        <v>691</v>
      </c>
      <c r="AL47" s="20">
        <f t="shared" si="11"/>
        <v>688</v>
      </c>
      <c r="AM47" s="20">
        <f t="shared" si="11"/>
        <v>694</v>
      </c>
      <c r="AN47" s="20">
        <f t="shared" si="11"/>
        <v>691</v>
      </c>
      <c r="AO47" s="20">
        <f t="shared" si="11"/>
        <v>590</v>
      </c>
      <c r="AP47" s="10">
        <f t="shared" si="11"/>
        <v>679</v>
      </c>
      <c r="AQ47" s="20">
        <f t="shared" si="11"/>
        <v>688</v>
      </c>
      <c r="AR47" s="10">
        <f t="shared" si="11"/>
        <v>688</v>
      </c>
      <c r="AS47" s="10">
        <f t="shared" si="11"/>
        <v>679</v>
      </c>
      <c r="AT47" s="10">
        <f t="shared" si="11"/>
        <v>685</v>
      </c>
      <c r="AU47" s="10">
        <f t="shared" si="11"/>
        <v>682</v>
      </c>
      <c r="AV47" s="10">
        <f t="shared" si="11"/>
        <v>685</v>
      </c>
      <c r="AW47" s="10">
        <f t="shared" si="11"/>
        <v>679</v>
      </c>
      <c r="AX47" s="20">
        <f t="shared" si="11"/>
        <v>679</v>
      </c>
      <c r="AY47" s="10">
        <f t="shared" si="10"/>
        <v>682</v>
      </c>
      <c r="AZ47" s="10">
        <f t="shared" si="10"/>
        <v>685</v>
      </c>
      <c r="BA47" s="10">
        <f t="shared" si="10"/>
        <v>270</v>
      </c>
      <c r="BB47" s="10">
        <f t="shared" si="10"/>
        <v>273</v>
      </c>
      <c r="BC47" s="10">
        <f t="shared" si="10"/>
        <v>301</v>
      </c>
      <c r="BD47" s="10">
        <f t="shared" si="10"/>
        <v>310</v>
      </c>
      <c r="BE47" s="20">
        <f t="shared" si="10"/>
        <v>279</v>
      </c>
      <c r="BF47" s="10">
        <f t="shared" si="10"/>
        <v>286</v>
      </c>
      <c r="BG47" s="10">
        <f t="shared" si="10"/>
        <v>230</v>
      </c>
      <c r="BH47" s="10">
        <f t="shared" si="10"/>
        <v>307</v>
      </c>
      <c r="BI47" s="10">
        <f t="shared" si="10"/>
        <v>273</v>
      </c>
      <c r="BJ47" s="10">
        <f t="shared" si="10"/>
        <v>313</v>
      </c>
      <c r="BK47" s="10">
        <f t="shared" si="10"/>
        <v>279</v>
      </c>
      <c r="BL47" s="20">
        <f t="shared" si="10"/>
        <v>313</v>
      </c>
      <c r="BM47" s="10">
        <f t="shared" si="9"/>
        <v>273</v>
      </c>
      <c r="BN47" s="10">
        <f t="shared" si="9"/>
        <v>286</v>
      </c>
      <c r="BO47" s="10">
        <f t="shared" si="7"/>
        <v>313</v>
      </c>
      <c r="BP47" s="12">
        <f t="shared" si="5"/>
        <v>15171</v>
      </c>
    </row>
    <row r="48" spans="2:68">
      <c r="B48" s="11" t="s">
        <v>77</v>
      </c>
      <c r="C48" s="12">
        <v>688</v>
      </c>
      <c r="D48" s="12">
        <v>694</v>
      </c>
      <c r="E48" s="12">
        <v>694</v>
      </c>
      <c r="F48" s="12">
        <v>691</v>
      </c>
      <c r="G48" s="12">
        <v>590</v>
      </c>
      <c r="H48" s="12">
        <v>673</v>
      </c>
      <c r="I48" s="12">
        <v>685</v>
      </c>
      <c r="J48" s="12">
        <v>682</v>
      </c>
      <c r="K48" s="12">
        <v>673</v>
      </c>
      <c r="L48" s="12">
        <v>679</v>
      </c>
      <c r="M48" s="12">
        <v>679</v>
      </c>
      <c r="N48" s="12">
        <v>679</v>
      </c>
      <c r="O48" s="12">
        <v>688</v>
      </c>
      <c r="P48" s="12">
        <v>682</v>
      </c>
      <c r="Q48" s="12">
        <v>682</v>
      </c>
      <c r="R48" s="12">
        <v>682</v>
      </c>
      <c r="S48" s="12">
        <v>267</v>
      </c>
      <c r="T48" s="12">
        <v>319</v>
      </c>
      <c r="U48" s="12">
        <v>298</v>
      </c>
      <c r="V48" s="12">
        <v>301</v>
      </c>
      <c r="W48" s="12">
        <v>289</v>
      </c>
      <c r="X48" s="12">
        <v>301</v>
      </c>
      <c r="Y48" s="12">
        <v>258</v>
      </c>
      <c r="Z48" s="12">
        <v>310</v>
      </c>
      <c r="AA48" s="12">
        <v>289</v>
      </c>
      <c r="AB48" s="12">
        <v>279</v>
      </c>
      <c r="AC48" s="12">
        <v>304</v>
      </c>
      <c r="AD48" s="12">
        <v>276</v>
      </c>
      <c r="AE48" s="12">
        <v>252</v>
      </c>
      <c r="AF48" s="12">
        <v>276</v>
      </c>
      <c r="AG48" s="12">
        <v>344</v>
      </c>
      <c r="AH48" s="12">
        <f t="shared" si="4"/>
        <v>15204</v>
      </c>
      <c r="AJ48" s="9" t="str">
        <f t="shared" si="11"/>
        <v>19:30-20:00</v>
      </c>
      <c r="AK48" s="20">
        <f t="shared" si="11"/>
        <v>688</v>
      </c>
      <c r="AL48" s="20">
        <f t="shared" si="11"/>
        <v>694</v>
      </c>
      <c r="AM48" s="20">
        <f t="shared" si="11"/>
        <v>694</v>
      </c>
      <c r="AN48" s="20">
        <f t="shared" si="11"/>
        <v>691</v>
      </c>
      <c r="AO48" s="20">
        <f t="shared" si="11"/>
        <v>590</v>
      </c>
      <c r="AP48" s="10">
        <f t="shared" si="11"/>
        <v>673</v>
      </c>
      <c r="AQ48" s="20">
        <f t="shared" si="11"/>
        <v>685</v>
      </c>
      <c r="AR48" s="10">
        <f t="shared" si="11"/>
        <v>682</v>
      </c>
      <c r="AS48" s="10">
        <f t="shared" si="11"/>
        <v>673</v>
      </c>
      <c r="AT48" s="10">
        <f t="shared" si="11"/>
        <v>679</v>
      </c>
      <c r="AU48" s="10">
        <f t="shared" si="11"/>
        <v>679</v>
      </c>
      <c r="AV48" s="10">
        <f t="shared" si="11"/>
        <v>679</v>
      </c>
      <c r="AW48" s="10">
        <f t="shared" si="11"/>
        <v>688</v>
      </c>
      <c r="AX48" s="20">
        <f t="shared" si="11"/>
        <v>682</v>
      </c>
      <c r="AY48" s="10">
        <f t="shared" si="10"/>
        <v>682</v>
      </c>
      <c r="AZ48" s="10">
        <f t="shared" si="10"/>
        <v>682</v>
      </c>
      <c r="BA48" s="10">
        <f t="shared" si="10"/>
        <v>267</v>
      </c>
      <c r="BB48" s="10">
        <f t="shared" si="10"/>
        <v>319</v>
      </c>
      <c r="BC48" s="10">
        <f t="shared" si="10"/>
        <v>298</v>
      </c>
      <c r="BD48" s="10">
        <f t="shared" si="10"/>
        <v>301</v>
      </c>
      <c r="BE48" s="20">
        <f t="shared" si="10"/>
        <v>289</v>
      </c>
      <c r="BF48" s="10">
        <f t="shared" si="10"/>
        <v>301</v>
      </c>
      <c r="BG48" s="10">
        <f t="shared" si="10"/>
        <v>258</v>
      </c>
      <c r="BH48" s="10">
        <f t="shared" si="10"/>
        <v>310</v>
      </c>
      <c r="BI48" s="10">
        <f t="shared" si="10"/>
        <v>289</v>
      </c>
      <c r="BJ48" s="10">
        <f t="shared" si="10"/>
        <v>279</v>
      </c>
      <c r="BK48" s="10">
        <f t="shared" si="10"/>
        <v>304</v>
      </c>
      <c r="BL48" s="20">
        <f t="shared" si="10"/>
        <v>276</v>
      </c>
      <c r="BM48" s="10">
        <f t="shared" si="9"/>
        <v>252</v>
      </c>
      <c r="BN48" s="10">
        <f t="shared" si="9"/>
        <v>276</v>
      </c>
      <c r="BO48" s="10">
        <f t="shared" si="7"/>
        <v>344</v>
      </c>
      <c r="BP48" s="12">
        <f t="shared" si="5"/>
        <v>15204</v>
      </c>
    </row>
    <row r="49" spans="2:70">
      <c r="B49" s="11" t="s">
        <v>78</v>
      </c>
      <c r="C49" s="12">
        <v>688</v>
      </c>
      <c r="D49" s="12">
        <v>676</v>
      </c>
      <c r="E49" s="12">
        <v>691</v>
      </c>
      <c r="F49" s="12">
        <v>691</v>
      </c>
      <c r="G49" s="12">
        <v>623</v>
      </c>
      <c r="H49" s="12">
        <v>666</v>
      </c>
      <c r="I49" s="12">
        <v>688</v>
      </c>
      <c r="J49" s="12">
        <v>691</v>
      </c>
      <c r="K49" s="12">
        <v>676</v>
      </c>
      <c r="L49" s="12">
        <v>685</v>
      </c>
      <c r="M49" s="12">
        <v>679</v>
      </c>
      <c r="N49" s="12">
        <v>682</v>
      </c>
      <c r="O49" s="12">
        <v>688</v>
      </c>
      <c r="P49" s="12">
        <v>682</v>
      </c>
      <c r="Q49" s="12">
        <v>688</v>
      </c>
      <c r="R49" s="12">
        <v>685</v>
      </c>
      <c r="S49" s="12">
        <v>270</v>
      </c>
      <c r="T49" s="12">
        <v>322</v>
      </c>
      <c r="U49" s="12">
        <v>316</v>
      </c>
      <c r="V49" s="12">
        <v>264</v>
      </c>
      <c r="W49" s="12">
        <v>286</v>
      </c>
      <c r="X49" s="12">
        <v>283</v>
      </c>
      <c r="Y49" s="12">
        <v>322</v>
      </c>
      <c r="Z49" s="12">
        <v>301</v>
      </c>
      <c r="AA49" s="12">
        <v>236</v>
      </c>
      <c r="AB49" s="12">
        <v>307</v>
      </c>
      <c r="AC49" s="12">
        <v>322</v>
      </c>
      <c r="AD49" s="12">
        <v>301</v>
      </c>
      <c r="AE49" s="12">
        <v>249</v>
      </c>
      <c r="AF49" s="12">
        <v>286</v>
      </c>
      <c r="AG49" s="12">
        <v>301</v>
      </c>
      <c r="AH49" s="12">
        <f t="shared" si="4"/>
        <v>15245</v>
      </c>
      <c r="AJ49" s="9" t="str">
        <f t="shared" si="11"/>
        <v>20:00-20:30</v>
      </c>
      <c r="AK49" s="20">
        <f t="shared" si="11"/>
        <v>688</v>
      </c>
      <c r="AL49" s="20">
        <f t="shared" si="11"/>
        <v>676</v>
      </c>
      <c r="AM49" s="20">
        <f t="shared" si="11"/>
        <v>691</v>
      </c>
      <c r="AN49" s="20">
        <f t="shared" si="11"/>
        <v>691</v>
      </c>
      <c r="AO49" s="20">
        <f t="shared" si="11"/>
        <v>623</v>
      </c>
      <c r="AP49" s="10">
        <f t="shared" si="11"/>
        <v>666</v>
      </c>
      <c r="AQ49" s="20">
        <f t="shared" si="11"/>
        <v>688</v>
      </c>
      <c r="AR49" s="10">
        <f t="shared" si="11"/>
        <v>691</v>
      </c>
      <c r="AS49" s="10">
        <f t="shared" si="11"/>
        <v>676</v>
      </c>
      <c r="AT49" s="10">
        <f t="shared" si="11"/>
        <v>685</v>
      </c>
      <c r="AU49" s="10">
        <f t="shared" si="11"/>
        <v>679</v>
      </c>
      <c r="AV49" s="10">
        <f t="shared" si="11"/>
        <v>682</v>
      </c>
      <c r="AW49" s="10">
        <f t="shared" si="11"/>
        <v>688</v>
      </c>
      <c r="AX49" s="20">
        <f t="shared" si="11"/>
        <v>682</v>
      </c>
      <c r="AY49" s="10">
        <f t="shared" si="10"/>
        <v>688</v>
      </c>
      <c r="AZ49" s="10">
        <f t="shared" si="10"/>
        <v>685</v>
      </c>
      <c r="BA49" s="10">
        <f t="shared" si="10"/>
        <v>270</v>
      </c>
      <c r="BB49" s="10">
        <f t="shared" si="10"/>
        <v>322</v>
      </c>
      <c r="BC49" s="10">
        <f t="shared" si="10"/>
        <v>316</v>
      </c>
      <c r="BD49" s="10">
        <f t="shared" si="10"/>
        <v>264</v>
      </c>
      <c r="BE49" s="20">
        <f t="shared" si="10"/>
        <v>286</v>
      </c>
      <c r="BF49" s="10">
        <f t="shared" si="10"/>
        <v>283</v>
      </c>
      <c r="BG49" s="10">
        <f t="shared" si="10"/>
        <v>322</v>
      </c>
      <c r="BH49" s="10">
        <f t="shared" si="10"/>
        <v>301</v>
      </c>
      <c r="BI49" s="10">
        <f t="shared" si="10"/>
        <v>236</v>
      </c>
      <c r="BJ49" s="10">
        <f t="shared" si="10"/>
        <v>307</v>
      </c>
      <c r="BK49" s="10">
        <f t="shared" si="10"/>
        <v>322</v>
      </c>
      <c r="BL49" s="20">
        <f t="shared" si="10"/>
        <v>301</v>
      </c>
      <c r="BM49" s="10">
        <f t="shared" si="9"/>
        <v>249</v>
      </c>
      <c r="BN49" s="10">
        <f t="shared" si="9"/>
        <v>286</v>
      </c>
      <c r="BO49" s="10">
        <f t="shared" si="7"/>
        <v>301</v>
      </c>
      <c r="BP49" s="12">
        <f t="shared" si="5"/>
        <v>15245</v>
      </c>
    </row>
    <row r="50" spans="2:70">
      <c r="B50" s="11" t="s">
        <v>79</v>
      </c>
      <c r="C50" s="12">
        <v>691</v>
      </c>
      <c r="D50" s="12">
        <v>688</v>
      </c>
      <c r="E50" s="12">
        <v>691</v>
      </c>
      <c r="F50" s="12">
        <v>691</v>
      </c>
      <c r="G50" s="12">
        <v>633</v>
      </c>
      <c r="H50" s="12">
        <v>679</v>
      </c>
      <c r="I50" s="12">
        <v>691</v>
      </c>
      <c r="J50" s="12">
        <v>688</v>
      </c>
      <c r="K50" s="12">
        <v>682</v>
      </c>
      <c r="L50" s="12">
        <v>682</v>
      </c>
      <c r="M50" s="12">
        <v>682</v>
      </c>
      <c r="N50" s="12">
        <v>679</v>
      </c>
      <c r="O50" s="12">
        <v>660</v>
      </c>
      <c r="P50" s="12">
        <v>685</v>
      </c>
      <c r="Q50" s="12">
        <v>688</v>
      </c>
      <c r="R50" s="12">
        <v>688</v>
      </c>
      <c r="S50" s="12">
        <v>279</v>
      </c>
      <c r="T50" s="12">
        <v>264</v>
      </c>
      <c r="U50" s="12">
        <v>301</v>
      </c>
      <c r="V50" s="12">
        <v>329</v>
      </c>
      <c r="W50" s="12">
        <v>255</v>
      </c>
      <c r="X50" s="12">
        <v>224</v>
      </c>
      <c r="Y50" s="12">
        <v>310</v>
      </c>
      <c r="Z50" s="12">
        <v>289</v>
      </c>
      <c r="AA50" s="12">
        <v>264</v>
      </c>
      <c r="AB50" s="12">
        <v>273</v>
      </c>
      <c r="AC50" s="12">
        <v>301</v>
      </c>
      <c r="AD50" s="12">
        <v>295</v>
      </c>
      <c r="AE50" s="12">
        <v>255</v>
      </c>
      <c r="AF50" s="12">
        <v>279</v>
      </c>
      <c r="AG50" s="12">
        <v>304</v>
      </c>
      <c r="AH50" s="12">
        <f t="shared" si="4"/>
        <v>15120</v>
      </c>
      <c r="AJ50" s="9" t="str">
        <f t="shared" si="11"/>
        <v>20:30-21:00</v>
      </c>
      <c r="AK50" s="20">
        <f t="shared" si="11"/>
        <v>691</v>
      </c>
      <c r="AL50" s="20">
        <f t="shared" si="11"/>
        <v>688</v>
      </c>
      <c r="AM50" s="20">
        <f t="shared" si="11"/>
        <v>691</v>
      </c>
      <c r="AN50" s="20">
        <f t="shared" si="11"/>
        <v>691</v>
      </c>
      <c r="AO50" s="20">
        <f t="shared" si="11"/>
        <v>633</v>
      </c>
      <c r="AP50" s="10">
        <f t="shared" si="11"/>
        <v>679</v>
      </c>
      <c r="AQ50" s="20">
        <f t="shared" si="11"/>
        <v>691</v>
      </c>
      <c r="AR50" s="10">
        <f t="shared" si="11"/>
        <v>688</v>
      </c>
      <c r="AS50" s="10">
        <f t="shared" si="11"/>
        <v>682</v>
      </c>
      <c r="AT50" s="10">
        <f t="shared" si="11"/>
        <v>682</v>
      </c>
      <c r="AU50" s="10">
        <f t="shared" si="11"/>
        <v>682</v>
      </c>
      <c r="AV50" s="10">
        <f t="shared" si="11"/>
        <v>679</v>
      </c>
      <c r="AW50" s="10">
        <f t="shared" si="11"/>
        <v>660</v>
      </c>
      <c r="AX50" s="20">
        <f t="shared" si="11"/>
        <v>685</v>
      </c>
      <c r="AY50" s="10">
        <f t="shared" si="10"/>
        <v>688</v>
      </c>
      <c r="AZ50" s="10">
        <f t="shared" si="10"/>
        <v>688</v>
      </c>
      <c r="BA50" s="10">
        <f t="shared" si="10"/>
        <v>279</v>
      </c>
      <c r="BB50" s="10">
        <f t="shared" si="10"/>
        <v>264</v>
      </c>
      <c r="BC50" s="10">
        <f t="shared" si="10"/>
        <v>301</v>
      </c>
      <c r="BD50" s="10">
        <f t="shared" si="10"/>
        <v>329</v>
      </c>
      <c r="BE50" s="20">
        <f t="shared" si="10"/>
        <v>255</v>
      </c>
      <c r="BF50" s="10">
        <f t="shared" si="10"/>
        <v>224</v>
      </c>
      <c r="BG50" s="10">
        <f t="shared" si="10"/>
        <v>310</v>
      </c>
      <c r="BH50" s="10">
        <f t="shared" si="10"/>
        <v>289</v>
      </c>
      <c r="BI50" s="10">
        <f t="shared" si="10"/>
        <v>264</v>
      </c>
      <c r="BJ50" s="10">
        <f t="shared" si="10"/>
        <v>273</v>
      </c>
      <c r="BK50" s="10">
        <f t="shared" si="10"/>
        <v>301</v>
      </c>
      <c r="BL50" s="20">
        <f t="shared" si="10"/>
        <v>295</v>
      </c>
      <c r="BM50" s="10">
        <f t="shared" si="9"/>
        <v>255</v>
      </c>
      <c r="BN50" s="10">
        <f t="shared" si="9"/>
        <v>279</v>
      </c>
      <c r="BO50" s="10">
        <f t="shared" si="7"/>
        <v>304</v>
      </c>
      <c r="BP50" s="12">
        <f t="shared" si="5"/>
        <v>15120</v>
      </c>
    </row>
    <row r="51" spans="2:70">
      <c r="B51" s="11" t="s">
        <v>80</v>
      </c>
      <c r="C51" s="12">
        <v>688</v>
      </c>
      <c r="D51" s="12">
        <v>685</v>
      </c>
      <c r="E51" s="12">
        <v>691</v>
      </c>
      <c r="F51" s="12">
        <v>691</v>
      </c>
      <c r="G51" s="12">
        <v>657</v>
      </c>
      <c r="H51" s="12">
        <v>654</v>
      </c>
      <c r="I51" s="12">
        <v>691</v>
      </c>
      <c r="J51" s="12">
        <v>691</v>
      </c>
      <c r="K51" s="12">
        <v>682</v>
      </c>
      <c r="L51" s="12">
        <v>685</v>
      </c>
      <c r="M51" s="12">
        <v>685</v>
      </c>
      <c r="N51" s="12">
        <v>679</v>
      </c>
      <c r="O51" s="12">
        <v>685</v>
      </c>
      <c r="P51" s="12">
        <v>679</v>
      </c>
      <c r="Q51" s="12">
        <v>688</v>
      </c>
      <c r="R51" s="12">
        <v>691</v>
      </c>
      <c r="S51" s="12">
        <v>273</v>
      </c>
      <c r="T51" s="12">
        <v>252</v>
      </c>
      <c r="U51" s="12">
        <v>289</v>
      </c>
      <c r="V51" s="12">
        <v>313</v>
      </c>
      <c r="W51" s="12">
        <v>273</v>
      </c>
      <c r="X51" s="12">
        <v>276</v>
      </c>
      <c r="Y51" s="12">
        <v>335</v>
      </c>
      <c r="Z51" s="12">
        <v>258</v>
      </c>
      <c r="AA51" s="12">
        <v>273</v>
      </c>
      <c r="AB51" s="12">
        <v>212</v>
      </c>
      <c r="AC51" s="12">
        <v>301</v>
      </c>
      <c r="AD51" s="12">
        <v>298</v>
      </c>
      <c r="AE51" s="12">
        <v>267</v>
      </c>
      <c r="AF51" s="12">
        <v>279</v>
      </c>
      <c r="AG51" s="12">
        <v>310</v>
      </c>
      <c r="AH51" s="12">
        <f t="shared" si="4"/>
        <v>15131</v>
      </c>
      <c r="AJ51" s="9" t="str">
        <f t="shared" si="11"/>
        <v>21:00-21:30</v>
      </c>
      <c r="AK51" s="20">
        <f t="shared" si="11"/>
        <v>688</v>
      </c>
      <c r="AL51" s="20">
        <f t="shared" si="11"/>
        <v>685</v>
      </c>
      <c r="AM51" s="20">
        <f t="shared" si="11"/>
        <v>691</v>
      </c>
      <c r="AN51" s="20">
        <f t="shared" si="11"/>
        <v>691</v>
      </c>
      <c r="AO51" s="20">
        <f t="shared" si="11"/>
        <v>657</v>
      </c>
      <c r="AP51" s="10">
        <f t="shared" si="11"/>
        <v>654</v>
      </c>
      <c r="AQ51" s="20">
        <f t="shared" si="11"/>
        <v>691</v>
      </c>
      <c r="AR51" s="10">
        <f t="shared" si="11"/>
        <v>691</v>
      </c>
      <c r="AS51" s="10">
        <f t="shared" si="11"/>
        <v>682</v>
      </c>
      <c r="AT51" s="10">
        <f t="shared" si="11"/>
        <v>685</v>
      </c>
      <c r="AU51" s="10">
        <f t="shared" si="11"/>
        <v>685</v>
      </c>
      <c r="AV51" s="10">
        <f t="shared" si="11"/>
        <v>679</v>
      </c>
      <c r="AW51" s="10">
        <f t="shared" si="11"/>
        <v>685</v>
      </c>
      <c r="AX51" s="20">
        <f t="shared" si="11"/>
        <v>679</v>
      </c>
      <c r="AY51" s="10">
        <f t="shared" si="10"/>
        <v>688</v>
      </c>
      <c r="AZ51" s="10">
        <f t="shared" si="10"/>
        <v>691</v>
      </c>
      <c r="BA51" s="10">
        <f t="shared" si="10"/>
        <v>273</v>
      </c>
      <c r="BB51" s="10">
        <f t="shared" si="10"/>
        <v>252</v>
      </c>
      <c r="BC51" s="10">
        <f t="shared" si="10"/>
        <v>289</v>
      </c>
      <c r="BD51" s="10">
        <f t="shared" si="10"/>
        <v>313</v>
      </c>
      <c r="BE51" s="20">
        <f t="shared" si="10"/>
        <v>273</v>
      </c>
      <c r="BF51" s="10">
        <f t="shared" si="10"/>
        <v>276</v>
      </c>
      <c r="BG51" s="10">
        <f t="shared" si="10"/>
        <v>335</v>
      </c>
      <c r="BH51" s="10">
        <f t="shared" si="10"/>
        <v>258</v>
      </c>
      <c r="BI51" s="10">
        <f t="shared" si="10"/>
        <v>273</v>
      </c>
      <c r="BJ51" s="10">
        <f t="shared" si="10"/>
        <v>212</v>
      </c>
      <c r="BK51" s="10">
        <f t="shared" si="10"/>
        <v>301</v>
      </c>
      <c r="BL51" s="20">
        <f t="shared" si="10"/>
        <v>298</v>
      </c>
      <c r="BM51" s="10">
        <f t="shared" si="9"/>
        <v>267</v>
      </c>
      <c r="BN51" s="10">
        <f t="shared" si="9"/>
        <v>279</v>
      </c>
      <c r="BO51" s="10">
        <f t="shared" si="7"/>
        <v>310</v>
      </c>
      <c r="BP51" s="12">
        <f t="shared" si="5"/>
        <v>15131</v>
      </c>
    </row>
    <row r="52" spans="2:70">
      <c r="B52" s="13" t="s">
        <v>81</v>
      </c>
      <c r="C52" s="14">
        <v>691</v>
      </c>
      <c r="D52" s="14">
        <v>688</v>
      </c>
      <c r="E52" s="14">
        <v>688</v>
      </c>
      <c r="F52" s="14">
        <v>694</v>
      </c>
      <c r="G52" s="14">
        <v>654</v>
      </c>
      <c r="H52" s="14">
        <v>676</v>
      </c>
      <c r="I52" s="14">
        <v>688</v>
      </c>
      <c r="J52" s="14">
        <v>685</v>
      </c>
      <c r="K52" s="14">
        <v>682</v>
      </c>
      <c r="L52" s="14">
        <v>688</v>
      </c>
      <c r="M52" s="14">
        <v>685</v>
      </c>
      <c r="N52" s="14">
        <v>682</v>
      </c>
      <c r="O52" s="14">
        <v>679</v>
      </c>
      <c r="P52" s="14">
        <v>682</v>
      </c>
      <c r="Q52" s="14">
        <v>688</v>
      </c>
      <c r="R52" s="14">
        <v>685</v>
      </c>
      <c r="S52" s="14">
        <v>295</v>
      </c>
      <c r="T52" s="14">
        <v>283</v>
      </c>
      <c r="U52" s="14">
        <v>322</v>
      </c>
      <c r="V52" s="14">
        <v>341</v>
      </c>
      <c r="W52" s="14">
        <v>261</v>
      </c>
      <c r="X52" s="14">
        <v>283</v>
      </c>
      <c r="Y52" s="14">
        <v>350</v>
      </c>
      <c r="Z52" s="14">
        <v>276</v>
      </c>
      <c r="AA52" s="14">
        <v>230</v>
      </c>
      <c r="AB52" s="14">
        <v>258</v>
      </c>
      <c r="AC52" s="14">
        <v>329</v>
      </c>
      <c r="AD52" s="14">
        <v>298</v>
      </c>
      <c r="AE52" s="14">
        <v>258</v>
      </c>
      <c r="AF52" s="14">
        <v>252</v>
      </c>
      <c r="AG52" s="14">
        <v>292</v>
      </c>
      <c r="AH52" s="14">
        <f t="shared" si="4"/>
        <v>15263</v>
      </c>
      <c r="AJ52" s="9" t="str">
        <f t="shared" si="11"/>
        <v>21:30-22:00</v>
      </c>
      <c r="AK52" s="20">
        <f t="shared" si="11"/>
        <v>691</v>
      </c>
      <c r="AL52" s="20">
        <f t="shared" si="11"/>
        <v>688</v>
      </c>
      <c r="AM52" s="20">
        <f t="shared" si="11"/>
        <v>688</v>
      </c>
      <c r="AN52" s="20">
        <f t="shared" si="11"/>
        <v>694</v>
      </c>
      <c r="AO52" s="20">
        <f t="shared" si="11"/>
        <v>654</v>
      </c>
      <c r="AP52" s="10">
        <f t="shared" si="11"/>
        <v>676</v>
      </c>
      <c r="AQ52" s="20">
        <f t="shared" si="11"/>
        <v>688</v>
      </c>
      <c r="AR52" s="10">
        <f t="shared" si="11"/>
        <v>685</v>
      </c>
      <c r="AS52" s="10">
        <f t="shared" si="11"/>
        <v>682</v>
      </c>
      <c r="AT52" s="10">
        <f t="shared" si="11"/>
        <v>688</v>
      </c>
      <c r="AU52" s="10">
        <f t="shared" si="11"/>
        <v>685</v>
      </c>
      <c r="AV52" s="10">
        <f t="shared" si="11"/>
        <v>682</v>
      </c>
      <c r="AW52" s="10">
        <f t="shared" si="11"/>
        <v>679</v>
      </c>
      <c r="AX52" s="20">
        <f t="shared" si="11"/>
        <v>682</v>
      </c>
      <c r="AY52" s="10">
        <f t="shared" si="10"/>
        <v>688</v>
      </c>
      <c r="AZ52" s="10">
        <f t="shared" si="10"/>
        <v>685</v>
      </c>
      <c r="BA52" s="10">
        <f t="shared" si="10"/>
        <v>295</v>
      </c>
      <c r="BB52" s="10">
        <f t="shared" si="10"/>
        <v>283</v>
      </c>
      <c r="BC52" s="10">
        <f t="shared" si="10"/>
        <v>322</v>
      </c>
      <c r="BD52" s="10">
        <f t="shared" si="10"/>
        <v>341</v>
      </c>
      <c r="BE52" s="20">
        <f t="shared" si="10"/>
        <v>261</v>
      </c>
      <c r="BF52" s="10">
        <f t="shared" si="10"/>
        <v>283</v>
      </c>
      <c r="BG52" s="10">
        <f t="shared" si="10"/>
        <v>350</v>
      </c>
      <c r="BH52" s="10">
        <f t="shared" si="10"/>
        <v>276</v>
      </c>
      <c r="BI52" s="10">
        <f t="shared" si="10"/>
        <v>230</v>
      </c>
      <c r="BJ52" s="10">
        <f t="shared" si="10"/>
        <v>258</v>
      </c>
      <c r="BK52" s="10">
        <f t="shared" si="10"/>
        <v>329</v>
      </c>
      <c r="BL52" s="20">
        <f t="shared" si="10"/>
        <v>298</v>
      </c>
      <c r="BM52" s="10">
        <f t="shared" si="9"/>
        <v>258</v>
      </c>
      <c r="BN52" s="10">
        <f t="shared" si="9"/>
        <v>252</v>
      </c>
      <c r="BO52" s="10">
        <f t="shared" si="7"/>
        <v>292</v>
      </c>
      <c r="BP52" s="14">
        <f t="shared" si="5"/>
        <v>15263</v>
      </c>
    </row>
    <row r="53" spans="2:70">
      <c r="B53" s="9" t="s">
        <v>82</v>
      </c>
      <c r="C53" s="10">
        <v>688</v>
      </c>
      <c r="D53" s="10">
        <v>688</v>
      </c>
      <c r="E53" s="10">
        <v>691</v>
      </c>
      <c r="F53" s="10">
        <v>691</v>
      </c>
      <c r="G53" s="10">
        <v>670</v>
      </c>
      <c r="H53" s="10">
        <v>679</v>
      </c>
      <c r="I53" s="10">
        <v>685</v>
      </c>
      <c r="J53" s="10">
        <v>691</v>
      </c>
      <c r="K53" s="10">
        <v>682</v>
      </c>
      <c r="L53" s="10">
        <v>688</v>
      </c>
      <c r="M53" s="10">
        <v>685</v>
      </c>
      <c r="N53" s="10">
        <v>679</v>
      </c>
      <c r="O53" s="10">
        <v>685</v>
      </c>
      <c r="P53" s="10">
        <v>682</v>
      </c>
      <c r="Q53" s="10">
        <v>688</v>
      </c>
      <c r="R53" s="10">
        <v>688</v>
      </c>
      <c r="S53" s="10">
        <v>292</v>
      </c>
      <c r="T53" s="10">
        <v>267</v>
      </c>
      <c r="U53" s="10">
        <v>307</v>
      </c>
      <c r="V53" s="10">
        <v>329</v>
      </c>
      <c r="W53" s="10">
        <v>252</v>
      </c>
      <c r="X53" s="10">
        <v>240</v>
      </c>
      <c r="Y53" s="10">
        <v>335</v>
      </c>
      <c r="Z53" s="10">
        <v>264</v>
      </c>
      <c r="AA53" s="10">
        <v>224</v>
      </c>
      <c r="AB53" s="10">
        <v>267</v>
      </c>
      <c r="AC53" s="10">
        <v>304</v>
      </c>
      <c r="AD53" s="10">
        <v>304</v>
      </c>
      <c r="AE53" s="10">
        <v>258</v>
      </c>
      <c r="AF53" s="10">
        <v>279</v>
      </c>
      <c r="AG53" s="10">
        <v>316</v>
      </c>
      <c r="AH53" s="10">
        <f t="shared" si="4"/>
        <v>15198</v>
      </c>
      <c r="AJ53" s="9" t="str">
        <f t="shared" si="11"/>
        <v>22:00-22:30</v>
      </c>
      <c r="AK53" s="20">
        <f t="shared" si="11"/>
        <v>688</v>
      </c>
      <c r="AL53" s="20">
        <f t="shared" si="11"/>
        <v>688</v>
      </c>
      <c r="AM53" s="20">
        <f t="shared" si="11"/>
        <v>691</v>
      </c>
      <c r="AN53" s="20">
        <f t="shared" si="11"/>
        <v>691</v>
      </c>
      <c r="AO53" s="20">
        <f t="shared" si="11"/>
        <v>670</v>
      </c>
      <c r="AP53" s="10">
        <f t="shared" si="11"/>
        <v>679</v>
      </c>
      <c r="AQ53" s="20">
        <f t="shared" si="11"/>
        <v>685</v>
      </c>
      <c r="AR53" s="10">
        <f t="shared" si="11"/>
        <v>691</v>
      </c>
      <c r="AS53" s="10">
        <f t="shared" si="11"/>
        <v>682</v>
      </c>
      <c r="AT53" s="10">
        <f t="shared" si="11"/>
        <v>688</v>
      </c>
      <c r="AU53" s="10">
        <f t="shared" si="11"/>
        <v>685</v>
      </c>
      <c r="AV53" s="10">
        <f t="shared" si="11"/>
        <v>679</v>
      </c>
      <c r="AW53" s="10">
        <f t="shared" si="11"/>
        <v>685</v>
      </c>
      <c r="AX53" s="20">
        <f t="shared" si="11"/>
        <v>682</v>
      </c>
      <c r="AY53" s="10">
        <f t="shared" si="10"/>
        <v>688</v>
      </c>
      <c r="AZ53" s="10">
        <f t="shared" si="10"/>
        <v>688</v>
      </c>
      <c r="BA53" s="10">
        <f t="shared" si="10"/>
        <v>292</v>
      </c>
      <c r="BB53" s="10">
        <f t="shared" si="10"/>
        <v>267</v>
      </c>
      <c r="BC53" s="10">
        <f t="shared" si="10"/>
        <v>307</v>
      </c>
      <c r="BD53" s="10">
        <f t="shared" si="10"/>
        <v>329</v>
      </c>
      <c r="BE53" s="20">
        <f t="shared" si="10"/>
        <v>252</v>
      </c>
      <c r="BF53" s="10">
        <f t="shared" si="10"/>
        <v>240</v>
      </c>
      <c r="BG53" s="10">
        <f t="shared" si="10"/>
        <v>335</v>
      </c>
      <c r="BH53" s="10">
        <f t="shared" si="10"/>
        <v>264</v>
      </c>
      <c r="BI53" s="10">
        <f t="shared" si="10"/>
        <v>224</v>
      </c>
      <c r="BJ53" s="10">
        <f t="shared" si="10"/>
        <v>267</v>
      </c>
      <c r="BK53" s="10">
        <f t="shared" si="10"/>
        <v>304</v>
      </c>
      <c r="BL53" s="20">
        <f t="shared" si="10"/>
        <v>304</v>
      </c>
      <c r="BM53" s="10">
        <f t="shared" si="9"/>
        <v>258</v>
      </c>
      <c r="BN53" s="10">
        <f t="shared" si="9"/>
        <v>279</v>
      </c>
      <c r="BO53" s="10">
        <f t="shared" si="7"/>
        <v>316</v>
      </c>
      <c r="BP53" s="10">
        <f t="shared" si="5"/>
        <v>15198</v>
      </c>
    </row>
    <row r="54" spans="2:70">
      <c r="B54" s="11" t="s">
        <v>83</v>
      </c>
      <c r="C54" s="12">
        <v>685</v>
      </c>
      <c r="D54" s="12">
        <v>688</v>
      </c>
      <c r="E54" s="12">
        <v>694</v>
      </c>
      <c r="F54" s="12">
        <v>694</v>
      </c>
      <c r="G54" s="12">
        <v>682</v>
      </c>
      <c r="H54" s="12">
        <v>688</v>
      </c>
      <c r="I54" s="12">
        <v>682</v>
      </c>
      <c r="J54" s="12">
        <v>691</v>
      </c>
      <c r="K54" s="12">
        <v>679</v>
      </c>
      <c r="L54" s="12">
        <v>685</v>
      </c>
      <c r="M54" s="12">
        <v>682</v>
      </c>
      <c r="N54" s="12">
        <v>682</v>
      </c>
      <c r="O54" s="12">
        <v>682</v>
      </c>
      <c r="P54" s="12">
        <v>682</v>
      </c>
      <c r="Q54" s="12">
        <v>691</v>
      </c>
      <c r="R54" s="12">
        <v>685</v>
      </c>
      <c r="S54" s="12">
        <v>307</v>
      </c>
      <c r="T54" s="12">
        <v>252</v>
      </c>
      <c r="U54" s="12">
        <v>298</v>
      </c>
      <c r="V54" s="12">
        <v>332</v>
      </c>
      <c r="W54" s="12">
        <v>252</v>
      </c>
      <c r="X54" s="12">
        <v>273</v>
      </c>
      <c r="Y54" s="12">
        <v>304</v>
      </c>
      <c r="Z54" s="12">
        <v>190</v>
      </c>
      <c r="AA54" s="12">
        <v>267</v>
      </c>
      <c r="AB54" s="12">
        <v>243</v>
      </c>
      <c r="AC54" s="12">
        <v>313</v>
      </c>
      <c r="AD54" s="12">
        <v>301</v>
      </c>
      <c r="AE54" s="12">
        <v>276</v>
      </c>
      <c r="AF54" s="12">
        <v>289</v>
      </c>
      <c r="AG54" s="12">
        <v>276</v>
      </c>
      <c r="AH54" s="12">
        <f t="shared" si="4"/>
        <v>15145</v>
      </c>
      <c r="AJ54" s="9" t="str">
        <f t="shared" si="11"/>
        <v>22:30-23:00</v>
      </c>
      <c r="AK54" s="20">
        <f t="shared" si="11"/>
        <v>685</v>
      </c>
      <c r="AL54" s="20">
        <f t="shared" si="11"/>
        <v>688</v>
      </c>
      <c r="AM54" s="20">
        <f t="shared" si="11"/>
        <v>694</v>
      </c>
      <c r="AN54" s="20">
        <f t="shared" si="11"/>
        <v>694</v>
      </c>
      <c r="AO54" s="20">
        <f t="shared" si="11"/>
        <v>682</v>
      </c>
      <c r="AP54" s="10">
        <f t="shared" si="11"/>
        <v>688</v>
      </c>
      <c r="AQ54" s="20">
        <f t="shared" si="11"/>
        <v>682</v>
      </c>
      <c r="AR54" s="10">
        <f t="shared" si="11"/>
        <v>691</v>
      </c>
      <c r="AS54" s="10">
        <f t="shared" si="11"/>
        <v>679</v>
      </c>
      <c r="AT54" s="10">
        <f t="shared" si="11"/>
        <v>685</v>
      </c>
      <c r="AU54" s="10">
        <f t="shared" si="11"/>
        <v>682</v>
      </c>
      <c r="AV54" s="10">
        <f t="shared" si="11"/>
        <v>682</v>
      </c>
      <c r="AW54" s="10">
        <f t="shared" si="11"/>
        <v>682</v>
      </c>
      <c r="AX54" s="20">
        <f t="shared" si="11"/>
        <v>682</v>
      </c>
      <c r="AY54" s="10">
        <f t="shared" si="10"/>
        <v>691</v>
      </c>
      <c r="AZ54" s="10">
        <f t="shared" si="10"/>
        <v>685</v>
      </c>
      <c r="BA54" s="10">
        <f t="shared" si="10"/>
        <v>307</v>
      </c>
      <c r="BB54" s="10">
        <f t="shared" si="10"/>
        <v>252</v>
      </c>
      <c r="BC54" s="10">
        <f t="shared" si="10"/>
        <v>298</v>
      </c>
      <c r="BD54" s="10">
        <f t="shared" si="10"/>
        <v>332</v>
      </c>
      <c r="BE54" s="20">
        <f t="shared" si="10"/>
        <v>252</v>
      </c>
      <c r="BF54" s="10">
        <f t="shared" si="10"/>
        <v>273</v>
      </c>
      <c r="BG54" s="10">
        <f t="shared" si="10"/>
        <v>304</v>
      </c>
      <c r="BH54" s="10">
        <f t="shared" si="10"/>
        <v>190</v>
      </c>
      <c r="BI54" s="10">
        <f t="shared" si="10"/>
        <v>267</v>
      </c>
      <c r="BJ54" s="10">
        <f t="shared" si="10"/>
        <v>243</v>
      </c>
      <c r="BK54" s="10">
        <f t="shared" si="10"/>
        <v>313</v>
      </c>
      <c r="BL54" s="20">
        <f t="shared" si="10"/>
        <v>301</v>
      </c>
      <c r="BM54" s="10">
        <f t="shared" si="9"/>
        <v>276</v>
      </c>
      <c r="BN54" s="10">
        <f t="shared" si="9"/>
        <v>289</v>
      </c>
      <c r="BO54" s="10">
        <f t="shared" si="7"/>
        <v>276</v>
      </c>
      <c r="BP54" s="12">
        <f t="shared" si="5"/>
        <v>15145</v>
      </c>
    </row>
    <row r="55" spans="2:70">
      <c r="B55" s="11" t="s">
        <v>84</v>
      </c>
      <c r="C55" s="12">
        <v>691</v>
      </c>
      <c r="D55" s="12">
        <v>694</v>
      </c>
      <c r="E55" s="12">
        <v>697</v>
      </c>
      <c r="F55" s="12">
        <v>688</v>
      </c>
      <c r="G55" s="12">
        <v>685</v>
      </c>
      <c r="H55" s="12">
        <v>688</v>
      </c>
      <c r="I55" s="12">
        <v>691</v>
      </c>
      <c r="J55" s="12">
        <v>688</v>
      </c>
      <c r="K55" s="12">
        <v>685</v>
      </c>
      <c r="L55" s="12">
        <v>688</v>
      </c>
      <c r="M55" s="12">
        <v>679</v>
      </c>
      <c r="N55" s="12">
        <v>685</v>
      </c>
      <c r="O55" s="12">
        <v>682</v>
      </c>
      <c r="P55" s="12">
        <v>679</v>
      </c>
      <c r="Q55" s="12">
        <v>691</v>
      </c>
      <c r="R55" s="12">
        <v>688</v>
      </c>
      <c r="S55" s="12">
        <v>313</v>
      </c>
      <c r="T55" s="12">
        <v>264</v>
      </c>
      <c r="U55" s="12">
        <v>326</v>
      </c>
      <c r="V55" s="12">
        <v>326</v>
      </c>
      <c r="W55" s="12">
        <v>279</v>
      </c>
      <c r="X55" s="12">
        <v>267</v>
      </c>
      <c r="Y55" s="12">
        <v>322</v>
      </c>
      <c r="Z55" s="12">
        <v>175</v>
      </c>
      <c r="AA55" s="12">
        <v>233</v>
      </c>
      <c r="AB55" s="12">
        <v>261</v>
      </c>
      <c r="AC55" s="12">
        <v>326</v>
      </c>
      <c r="AD55" s="12">
        <v>295</v>
      </c>
      <c r="AE55" s="12">
        <v>273</v>
      </c>
      <c r="AF55" s="12">
        <v>307</v>
      </c>
      <c r="AG55" s="12">
        <v>304</v>
      </c>
      <c r="AH55" s="12">
        <f t="shared" si="4"/>
        <v>15270</v>
      </c>
      <c r="AJ55" s="9" t="str">
        <f t="shared" si="11"/>
        <v>23:00-23:30</v>
      </c>
      <c r="AK55" s="20">
        <f t="shared" si="11"/>
        <v>691</v>
      </c>
      <c r="AL55" s="20">
        <f t="shared" si="11"/>
        <v>694</v>
      </c>
      <c r="AM55" s="20">
        <f t="shared" si="11"/>
        <v>697</v>
      </c>
      <c r="AN55" s="20">
        <f t="shared" si="11"/>
        <v>688</v>
      </c>
      <c r="AO55" s="20">
        <f t="shared" si="11"/>
        <v>685</v>
      </c>
      <c r="AP55" s="10">
        <f t="shared" si="11"/>
        <v>688</v>
      </c>
      <c r="AQ55" s="20">
        <f t="shared" si="11"/>
        <v>691</v>
      </c>
      <c r="AR55" s="10">
        <f t="shared" si="11"/>
        <v>688</v>
      </c>
      <c r="AS55" s="10">
        <f t="shared" si="11"/>
        <v>685</v>
      </c>
      <c r="AT55" s="10">
        <f t="shared" si="11"/>
        <v>688</v>
      </c>
      <c r="AU55" s="10">
        <f t="shared" si="11"/>
        <v>679</v>
      </c>
      <c r="AV55" s="10">
        <f t="shared" si="11"/>
        <v>685</v>
      </c>
      <c r="AW55" s="10">
        <f t="shared" si="11"/>
        <v>682</v>
      </c>
      <c r="AX55" s="20">
        <f t="shared" si="11"/>
        <v>679</v>
      </c>
      <c r="AY55" s="10">
        <f t="shared" si="10"/>
        <v>691</v>
      </c>
      <c r="AZ55" s="10">
        <f t="shared" si="10"/>
        <v>688</v>
      </c>
      <c r="BA55" s="10">
        <f t="shared" si="10"/>
        <v>313</v>
      </c>
      <c r="BB55" s="10">
        <f t="shared" si="10"/>
        <v>264</v>
      </c>
      <c r="BC55" s="10">
        <f t="shared" si="10"/>
        <v>326</v>
      </c>
      <c r="BD55" s="10">
        <f t="shared" si="10"/>
        <v>326</v>
      </c>
      <c r="BE55" s="20">
        <f t="shared" si="10"/>
        <v>279</v>
      </c>
      <c r="BF55" s="10">
        <f t="shared" si="10"/>
        <v>267</v>
      </c>
      <c r="BG55" s="10">
        <f t="shared" si="10"/>
        <v>322</v>
      </c>
      <c r="BH55" s="10">
        <f t="shared" si="10"/>
        <v>175</v>
      </c>
      <c r="BI55" s="10">
        <f t="shared" si="10"/>
        <v>233</v>
      </c>
      <c r="BJ55" s="10">
        <f t="shared" si="10"/>
        <v>261</v>
      </c>
      <c r="BK55" s="10">
        <f t="shared" si="10"/>
        <v>326</v>
      </c>
      <c r="BL55" s="20">
        <f t="shared" si="10"/>
        <v>295</v>
      </c>
      <c r="BM55" s="10">
        <f t="shared" si="9"/>
        <v>273</v>
      </c>
      <c r="BN55" s="10">
        <f t="shared" si="9"/>
        <v>307</v>
      </c>
      <c r="BO55" s="10">
        <f t="shared" si="7"/>
        <v>304</v>
      </c>
      <c r="BP55" s="12">
        <f t="shared" si="5"/>
        <v>15270</v>
      </c>
    </row>
    <row r="56" spans="2:70">
      <c r="B56" s="13" t="s">
        <v>85</v>
      </c>
      <c r="C56" s="14">
        <v>685</v>
      </c>
      <c r="D56" s="14">
        <v>688</v>
      </c>
      <c r="E56" s="14">
        <v>691</v>
      </c>
      <c r="F56" s="14">
        <v>691</v>
      </c>
      <c r="G56" s="14">
        <v>682</v>
      </c>
      <c r="H56" s="14">
        <v>685</v>
      </c>
      <c r="I56" s="14">
        <v>688</v>
      </c>
      <c r="J56" s="14">
        <v>688</v>
      </c>
      <c r="K56" s="14">
        <v>691</v>
      </c>
      <c r="L56" s="14">
        <v>688</v>
      </c>
      <c r="M56" s="14">
        <v>682</v>
      </c>
      <c r="N56" s="14">
        <v>679</v>
      </c>
      <c r="O56" s="14">
        <v>682</v>
      </c>
      <c r="P56" s="14">
        <v>682</v>
      </c>
      <c r="Q56" s="14">
        <v>694</v>
      </c>
      <c r="R56" s="14">
        <v>688</v>
      </c>
      <c r="S56" s="14">
        <v>316</v>
      </c>
      <c r="T56" s="14">
        <v>258</v>
      </c>
      <c r="U56" s="14">
        <v>335</v>
      </c>
      <c r="V56" s="14">
        <v>267</v>
      </c>
      <c r="W56" s="14">
        <v>279</v>
      </c>
      <c r="X56" s="14">
        <v>258</v>
      </c>
      <c r="Y56" s="14">
        <v>322</v>
      </c>
      <c r="Z56" s="14">
        <v>224</v>
      </c>
      <c r="AA56" s="14">
        <v>246</v>
      </c>
      <c r="AB56" s="14">
        <v>273</v>
      </c>
      <c r="AC56" s="14">
        <v>301</v>
      </c>
      <c r="AD56" s="14">
        <v>310</v>
      </c>
      <c r="AE56" s="14">
        <v>313</v>
      </c>
      <c r="AF56" s="14">
        <v>307</v>
      </c>
      <c r="AG56" s="14">
        <v>292</v>
      </c>
      <c r="AH56" s="14">
        <f t="shared" si="4"/>
        <v>15285</v>
      </c>
      <c r="AJ56" s="9" t="str">
        <f t="shared" si="11"/>
        <v>23:30-24:00</v>
      </c>
      <c r="AK56" s="20">
        <f t="shared" si="11"/>
        <v>685</v>
      </c>
      <c r="AL56" s="20">
        <f t="shared" si="11"/>
        <v>688</v>
      </c>
      <c r="AM56" s="20">
        <f t="shared" si="11"/>
        <v>691</v>
      </c>
      <c r="AN56" s="20">
        <f t="shared" si="11"/>
        <v>691</v>
      </c>
      <c r="AO56" s="20">
        <f t="shared" si="11"/>
        <v>682</v>
      </c>
      <c r="AP56" s="10">
        <f t="shared" si="11"/>
        <v>685</v>
      </c>
      <c r="AQ56" s="20">
        <f t="shared" si="11"/>
        <v>688</v>
      </c>
      <c r="AR56" s="10">
        <f t="shared" si="11"/>
        <v>688</v>
      </c>
      <c r="AS56" s="10">
        <f t="shared" si="11"/>
        <v>691</v>
      </c>
      <c r="AT56" s="10">
        <f t="shared" si="11"/>
        <v>688</v>
      </c>
      <c r="AU56" s="10">
        <f t="shared" si="11"/>
        <v>682</v>
      </c>
      <c r="AV56" s="10">
        <f t="shared" si="11"/>
        <v>679</v>
      </c>
      <c r="AW56" s="10">
        <f t="shared" si="11"/>
        <v>682</v>
      </c>
      <c r="AX56" s="20">
        <f t="shared" si="11"/>
        <v>682</v>
      </c>
      <c r="AY56" s="10">
        <f t="shared" si="10"/>
        <v>694</v>
      </c>
      <c r="AZ56" s="10">
        <f t="shared" si="10"/>
        <v>688</v>
      </c>
      <c r="BA56" s="10">
        <f t="shared" si="10"/>
        <v>316</v>
      </c>
      <c r="BB56" s="10">
        <f t="shared" si="10"/>
        <v>258</v>
      </c>
      <c r="BC56" s="10">
        <f t="shared" si="10"/>
        <v>335</v>
      </c>
      <c r="BD56" s="10">
        <f t="shared" si="10"/>
        <v>267</v>
      </c>
      <c r="BE56" s="20">
        <f t="shared" si="10"/>
        <v>279</v>
      </c>
      <c r="BF56" s="10">
        <f t="shared" si="10"/>
        <v>258</v>
      </c>
      <c r="BG56" s="10">
        <f t="shared" si="10"/>
        <v>322</v>
      </c>
      <c r="BH56" s="10">
        <f t="shared" si="10"/>
        <v>224</v>
      </c>
      <c r="BI56" s="10">
        <f t="shared" si="10"/>
        <v>246</v>
      </c>
      <c r="BJ56" s="10">
        <f t="shared" si="10"/>
        <v>273</v>
      </c>
      <c r="BK56" s="10">
        <f t="shared" si="10"/>
        <v>301</v>
      </c>
      <c r="BL56" s="20">
        <f t="shared" si="10"/>
        <v>310</v>
      </c>
      <c r="BM56" s="10">
        <f t="shared" si="9"/>
        <v>313</v>
      </c>
      <c r="BN56" s="10">
        <f t="shared" si="9"/>
        <v>307</v>
      </c>
      <c r="BO56" s="10">
        <f t="shared" si="7"/>
        <v>292</v>
      </c>
      <c r="BP56" s="14">
        <f t="shared" si="5"/>
        <v>15285</v>
      </c>
    </row>
    <row r="57" spans="2:70">
      <c r="B57" s="1" t="s">
        <v>86</v>
      </c>
      <c r="C57" s="3">
        <f>SUM(C9:C56)</f>
        <v>32462</v>
      </c>
      <c r="D57" s="3">
        <f t="shared" ref="D57:AG57" si="12">SUM(D9:D56)</f>
        <v>32969</v>
      </c>
      <c r="E57" s="3">
        <f t="shared" si="12"/>
        <v>33036</v>
      </c>
      <c r="F57" s="3">
        <f t="shared" si="12"/>
        <v>33081</v>
      </c>
      <c r="G57" s="3">
        <f t="shared" si="12"/>
        <v>32438</v>
      </c>
      <c r="H57" s="3">
        <f t="shared" si="12"/>
        <v>32665</v>
      </c>
      <c r="I57" s="3">
        <f t="shared" si="12"/>
        <v>32718</v>
      </c>
      <c r="J57" s="3">
        <f t="shared" si="12"/>
        <v>32649</v>
      </c>
      <c r="K57" s="3">
        <f t="shared" si="12"/>
        <v>32463</v>
      </c>
      <c r="L57" s="3">
        <f t="shared" si="12"/>
        <v>32691</v>
      </c>
      <c r="M57" s="3">
        <f t="shared" si="12"/>
        <v>32726</v>
      </c>
      <c r="N57" s="3">
        <f t="shared" si="12"/>
        <v>32580</v>
      </c>
      <c r="O57" s="3">
        <f t="shared" si="12"/>
        <v>32276</v>
      </c>
      <c r="P57" s="3">
        <f t="shared" si="12"/>
        <v>32693</v>
      </c>
      <c r="Q57" s="3">
        <f t="shared" si="12"/>
        <v>32666</v>
      </c>
      <c r="R57" s="3">
        <f t="shared" si="12"/>
        <v>32775</v>
      </c>
      <c r="S57" s="3">
        <f t="shared" si="12"/>
        <v>23877</v>
      </c>
      <c r="T57" s="3">
        <f t="shared" si="12"/>
        <v>13876</v>
      </c>
      <c r="U57" s="3">
        <f t="shared" si="12"/>
        <v>12468</v>
      </c>
      <c r="V57" s="3">
        <f t="shared" si="12"/>
        <v>14519</v>
      </c>
      <c r="W57" s="3">
        <f t="shared" si="12"/>
        <v>13977</v>
      </c>
      <c r="X57" s="3">
        <f t="shared" si="12"/>
        <v>13526</v>
      </c>
      <c r="Y57" s="3">
        <f t="shared" si="12"/>
        <v>12715</v>
      </c>
      <c r="Z57" s="3">
        <f t="shared" si="12"/>
        <v>11893</v>
      </c>
      <c r="AA57" s="3">
        <f t="shared" si="12"/>
        <v>12330</v>
      </c>
      <c r="AB57" s="3">
        <f t="shared" si="12"/>
        <v>11480</v>
      </c>
      <c r="AC57" s="3">
        <f t="shared" si="12"/>
        <v>13092</v>
      </c>
      <c r="AD57" s="3">
        <f t="shared" si="12"/>
        <v>13939</v>
      </c>
      <c r="AE57" s="3">
        <f t="shared" si="12"/>
        <v>13714</v>
      </c>
      <c r="AF57" s="3">
        <f t="shared" si="12"/>
        <v>13077</v>
      </c>
      <c r="AG57" s="3">
        <f t="shared" si="12"/>
        <v>14566</v>
      </c>
      <c r="AH57" s="3">
        <f>SUM(C9:AG56)</f>
        <v>731937</v>
      </c>
      <c r="AJ57" s="2" t="str">
        <f>B57</f>
        <v>計</v>
      </c>
      <c r="AK57" s="21">
        <f>SUM(AK9:AK56)</f>
        <v>32462</v>
      </c>
      <c r="AL57" s="21">
        <f t="shared" ref="AL57:BO57" si="13">SUM(AL9:AL56)</f>
        <v>32969</v>
      </c>
      <c r="AM57" s="21">
        <f t="shared" si="13"/>
        <v>33036</v>
      </c>
      <c r="AN57" s="21">
        <f t="shared" si="13"/>
        <v>33081</v>
      </c>
      <c r="AO57" s="21">
        <f t="shared" si="13"/>
        <v>32438</v>
      </c>
      <c r="AP57" s="3">
        <f t="shared" si="13"/>
        <v>32665</v>
      </c>
      <c r="AQ57" s="21">
        <f t="shared" si="13"/>
        <v>32718</v>
      </c>
      <c r="AR57" s="3">
        <f t="shared" si="13"/>
        <v>32649</v>
      </c>
      <c r="AS57" s="3">
        <f t="shared" si="13"/>
        <v>32463</v>
      </c>
      <c r="AT57" s="3">
        <f t="shared" si="13"/>
        <v>32691</v>
      </c>
      <c r="AU57" s="3">
        <f t="shared" si="13"/>
        <v>32726</v>
      </c>
      <c r="AV57" s="3">
        <f t="shared" si="13"/>
        <v>32580</v>
      </c>
      <c r="AW57" s="3">
        <f t="shared" si="13"/>
        <v>32276</v>
      </c>
      <c r="AX57" s="21">
        <f t="shared" si="13"/>
        <v>32693</v>
      </c>
      <c r="AY57" s="3">
        <f t="shared" si="13"/>
        <v>32666</v>
      </c>
      <c r="AZ57" s="3">
        <f t="shared" si="13"/>
        <v>32775</v>
      </c>
      <c r="BA57" s="3">
        <f t="shared" si="13"/>
        <v>23877</v>
      </c>
      <c r="BB57" s="3">
        <f t="shared" si="13"/>
        <v>13876</v>
      </c>
      <c r="BC57" s="3">
        <f t="shared" si="13"/>
        <v>12468</v>
      </c>
      <c r="BD57" s="3">
        <f t="shared" si="13"/>
        <v>14519</v>
      </c>
      <c r="BE57" s="21">
        <f t="shared" si="13"/>
        <v>13977</v>
      </c>
      <c r="BF57" s="3">
        <f t="shared" si="13"/>
        <v>13526</v>
      </c>
      <c r="BG57" s="3">
        <f t="shared" si="13"/>
        <v>12715</v>
      </c>
      <c r="BH57" s="3">
        <f t="shared" si="13"/>
        <v>11893</v>
      </c>
      <c r="BI57" s="3">
        <f t="shared" si="13"/>
        <v>12330</v>
      </c>
      <c r="BJ57" s="3">
        <f t="shared" si="13"/>
        <v>11480</v>
      </c>
      <c r="BK57" s="3">
        <f t="shared" si="13"/>
        <v>13092</v>
      </c>
      <c r="BL57" s="21">
        <f t="shared" si="13"/>
        <v>13939</v>
      </c>
      <c r="BM57" s="3">
        <f t="shared" si="13"/>
        <v>13714</v>
      </c>
      <c r="BN57" s="3">
        <f t="shared" si="13"/>
        <v>13077</v>
      </c>
      <c r="BO57" s="3">
        <f t="shared" si="13"/>
        <v>14566</v>
      </c>
      <c r="BP57" s="3">
        <f>SUM(AK9:BO56)</f>
        <v>731937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AN60" s="22"/>
      <c r="AP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>
        <f t="shared" ref="BB60:BO60" si="14">SUM(BB$25:BB$52)</f>
        <v>7888</v>
      </c>
      <c r="BC60" s="22">
        <f t="shared" si="14"/>
        <v>7449</v>
      </c>
      <c r="BD60" s="22">
        <f t="shared" si="14"/>
        <v>8483</v>
      </c>
      <c r="BE60" s="22"/>
      <c r="BF60" s="22">
        <f t="shared" si="14"/>
        <v>7735</v>
      </c>
      <c r="BG60" s="22">
        <f>SUM(BG$25:BG$52)</f>
        <v>7207</v>
      </c>
      <c r="BH60" s="22">
        <f t="shared" si="14"/>
        <v>7040</v>
      </c>
      <c r="BI60" s="22">
        <f t="shared" si="14"/>
        <v>7441</v>
      </c>
      <c r="BJ60" s="22">
        <f t="shared" si="14"/>
        <v>6618</v>
      </c>
      <c r="BK60" s="22">
        <f t="shared" si="14"/>
        <v>7590</v>
      </c>
      <c r="BL60" s="22"/>
      <c r="BM60" s="22">
        <f t="shared" si="14"/>
        <v>8090</v>
      </c>
      <c r="BN60" s="22">
        <f t="shared" si="14"/>
        <v>7694</v>
      </c>
      <c r="BO60" s="22">
        <f t="shared" si="14"/>
        <v>8376</v>
      </c>
      <c r="BP60">
        <f>SUM(AK60:BO60)</f>
        <v>91611</v>
      </c>
      <c r="BQ60" s="8">
        <f>AVERAGE(AK60:BO60)</f>
        <v>7634.25</v>
      </c>
      <c r="BR60" t="s">
        <v>141</v>
      </c>
    </row>
    <row r="61" spans="2:70" ht="40.5">
      <c r="AJ61" s="27" t="s">
        <v>112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>
        <f t="shared" ref="BB61:BO61" si="15">SUM(BB$9:BB$24,BB$53:BB$56)</f>
        <v>5988</v>
      </c>
      <c r="BC61" s="22">
        <f t="shared" si="15"/>
        <v>5019</v>
      </c>
      <c r="BD61" s="22">
        <f t="shared" si="15"/>
        <v>6036</v>
      </c>
      <c r="BE61" s="22">
        <f>SUM(BE$9:BE$56)</f>
        <v>13977</v>
      </c>
      <c r="BF61" s="22">
        <f t="shared" si="15"/>
        <v>5791</v>
      </c>
      <c r="BG61" s="22">
        <f t="shared" si="15"/>
        <v>5508</v>
      </c>
      <c r="BH61" s="22">
        <f t="shared" si="15"/>
        <v>4853</v>
      </c>
      <c r="BI61" s="22">
        <f t="shared" si="15"/>
        <v>4889</v>
      </c>
      <c r="BJ61" s="22">
        <f t="shared" si="15"/>
        <v>4862</v>
      </c>
      <c r="BK61" s="22">
        <f t="shared" si="15"/>
        <v>5502</v>
      </c>
      <c r="BL61" s="22">
        <f>SUM(BL$9:BL$56)</f>
        <v>13939</v>
      </c>
      <c r="BM61" s="22">
        <f t="shared" si="15"/>
        <v>5624</v>
      </c>
      <c r="BN61" s="22">
        <f t="shared" si="15"/>
        <v>5383</v>
      </c>
      <c r="BO61" s="22">
        <f t="shared" si="15"/>
        <v>6190</v>
      </c>
      <c r="BP61" s="22">
        <f>SUM(AK61:BO61)</f>
        <v>93561</v>
      </c>
      <c r="BQ61" s="22">
        <f>AVERAGE(BB61:BD61,BM61:BO61,BF61:BK61,)</f>
        <v>5049.6153846153848</v>
      </c>
      <c r="BR61" t="s">
        <v>139</v>
      </c>
    </row>
    <row r="62" spans="2:70" ht="40.5">
      <c r="AJ62" s="27" t="s">
        <v>113</v>
      </c>
      <c r="BP62" s="22">
        <f t="shared" ref="BP62:BP68" si="16">SUM(AK62:BO62)</f>
        <v>0</v>
      </c>
      <c r="BQ62" s="22">
        <f>AVERAGE(BE61,BL61)</f>
        <v>13958</v>
      </c>
      <c r="BR62" t="s">
        <v>140</v>
      </c>
    </row>
    <row r="63" spans="2:70" ht="54">
      <c r="AJ63" s="27" t="s">
        <v>114</v>
      </c>
      <c r="BP63" s="22">
        <f t="shared" si="16"/>
        <v>0</v>
      </c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>
        <f t="shared" ref="AN66:BA66" si="17">SUM(AN$25:AN$52)</f>
        <v>19234</v>
      </c>
      <c r="AO66" s="22">
        <f t="shared" si="17"/>
        <v>18672</v>
      </c>
      <c r="AP66" s="22">
        <f t="shared" si="17"/>
        <v>18974</v>
      </c>
      <c r="AQ66" s="22"/>
      <c r="AR66" s="22"/>
      <c r="AS66" s="22">
        <f t="shared" si="17"/>
        <v>18835</v>
      </c>
      <c r="AT66" s="22">
        <f t="shared" si="17"/>
        <v>18970</v>
      </c>
      <c r="AU66" s="22">
        <f t="shared" si="17"/>
        <v>18978</v>
      </c>
      <c r="AV66" s="22">
        <f t="shared" si="17"/>
        <v>18973</v>
      </c>
      <c r="AW66" s="22">
        <f t="shared" si="17"/>
        <v>18660</v>
      </c>
      <c r="AX66" s="22"/>
      <c r="AY66" s="22">
        <f t="shared" si="17"/>
        <v>18963</v>
      </c>
      <c r="AZ66" s="22">
        <f t="shared" si="17"/>
        <v>19051</v>
      </c>
      <c r="BA66" s="22">
        <f t="shared" si="17"/>
        <v>11713</v>
      </c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>
        <f>SUM(AK66:BO66)</f>
        <v>201023</v>
      </c>
      <c r="BQ66" s="22">
        <f>AVERAGE(AK66:BO66)</f>
        <v>18274.81818181818</v>
      </c>
      <c r="BR66" t="s">
        <v>141</v>
      </c>
    </row>
    <row r="67" spans="36:70" ht="40.5">
      <c r="AJ67" s="29" t="s">
        <v>112</v>
      </c>
      <c r="AK67" s="22">
        <f t="shared" ref="AK67:AM67" si="18">SUM(AK$9:AK$56)</f>
        <v>32462</v>
      </c>
      <c r="AL67" s="22">
        <f t="shared" si="18"/>
        <v>32969</v>
      </c>
      <c r="AM67" s="22">
        <f t="shared" si="18"/>
        <v>33036</v>
      </c>
      <c r="AN67" s="22">
        <f t="shared" ref="AN67:AY67" si="19">SUM(AN$9:AN$24,AN$53:AN$56)</f>
        <v>13847</v>
      </c>
      <c r="AO67" s="22">
        <f t="shared" si="19"/>
        <v>13766</v>
      </c>
      <c r="AP67" s="22">
        <f t="shared" si="19"/>
        <v>13691</v>
      </c>
      <c r="AQ67" s="22">
        <f t="shared" ref="AQ67:AR67" si="20">SUM(AQ$9:AQ$56)</f>
        <v>32718</v>
      </c>
      <c r="AR67" s="22">
        <f t="shared" si="20"/>
        <v>32649</v>
      </c>
      <c r="AS67" s="22">
        <f t="shared" si="19"/>
        <v>13628</v>
      </c>
      <c r="AT67" s="22">
        <f t="shared" si="19"/>
        <v>13721</v>
      </c>
      <c r="AU67" s="22">
        <f t="shared" si="19"/>
        <v>13748</v>
      </c>
      <c r="AV67" s="22">
        <f t="shared" si="19"/>
        <v>13607</v>
      </c>
      <c r="AW67" s="22">
        <f t="shared" si="19"/>
        <v>13616</v>
      </c>
      <c r="AX67" s="22">
        <f t="shared" ref="AX67" si="21">SUM(AX$9:AX$56)</f>
        <v>32693</v>
      </c>
      <c r="AY67" s="22">
        <f t="shared" si="19"/>
        <v>13703</v>
      </c>
      <c r="AZ67" s="22">
        <f>SUM(AZ$9:AZ$24,AZ$53:AZ$56)</f>
        <v>13724</v>
      </c>
      <c r="BA67" s="22">
        <f t="shared" ref="BA67" si="22">SUM(BA$9:BA$24,BA$53:BA$56)</f>
        <v>12164</v>
      </c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>
        <f>SUM(AK67:BO67)</f>
        <v>345742</v>
      </c>
      <c r="BQ67" s="22">
        <f>AVERAGE(AN67:AP67,AS67:AW67,AY67:BA67)</f>
        <v>13565</v>
      </c>
      <c r="BR67" t="s">
        <v>139</v>
      </c>
    </row>
    <row r="68" spans="36:70" ht="40.5">
      <c r="AJ68" s="29" t="s">
        <v>113</v>
      </c>
      <c r="BP68" s="22">
        <f t="shared" si="16"/>
        <v>0</v>
      </c>
      <c r="BQ68" s="22">
        <f>AVERAGE(AK67:AM67,AQ67:AR67,AX67)</f>
        <v>32754.5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>AVERAGE(AK69:BO69)</f>
        <v>#DIV/0!</v>
      </c>
    </row>
    <row r="71" spans="36:70">
      <c r="BO71" s="7" t="s">
        <v>116</v>
      </c>
      <c r="BP71" s="22">
        <f>SUM(BP60:BP69)</f>
        <v>731937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protectedRanges>
    <protectedRange sqref="C7" name="入力場所"/>
  </protectedRanges>
  <mergeCells count="2">
    <mergeCell ref="AH7:AH8"/>
    <mergeCell ref="BP7:BP8"/>
  </mergeCells>
  <phoneticPr fontId="2"/>
  <conditionalFormatting sqref="C7:AF8">
    <cfRule type="expression" dxfId="21" priority="3">
      <formula>C$5&lt;&gt;6</formula>
    </cfRule>
  </conditionalFormatting>
  <conditionalFormatting sqref="C7:AG8">
    <cfRule type="expression" dxfId="20" priority="1">
      <formula>COUNTIF($AM:$AM,C$4)=1</formula>
    </cfRule>
  </conditionalFormatting>
  <conditionalFormatting sqref="C7:AG56">
    <cfRule type="expression" dxfId="19" priority="2">
      <formula>C$5=1</formula>
    </cfRule>
  </conditionalFormatting>
  <conditionalFormatting sqref="C9:AG56">
    <cfRule type="expression" dxfId="18" priority="5">
      <formula>MONTH(C$4)&lt;&gt;MONTH($D$4)</formula>
    </cfRule>
    <cfRule type="expression" dxfId="17" priority="6">
      <formula>COUNTIF($AJ:$AJ,C$4)=1</formula>
    </cfRule>
  </conditionalFormatting>
  <conditionalFormatting sqref="AE7:AG8">
    <cfRule type="expression" dxfId="16" priority="4">
      <formula>MONTH(AE$4)&lt;&gt;MONTH($D$4)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81F03-78B6-4167-B8F2-35DB625371D6}">
  <dimension ref="B2:BR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8.875" hidden="1" customWidth="1"/>
    <col min="71" max="71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'[1]４月'!$B$2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0.84521000000000002</v>
      </c>
      <c r="AJ4" s="25" t="str">
        <f>B4</f>
        <v>バイオマス比率</v>
      </c>
      <c r="AK4" s="24">
        <f>C4</f>
        <v>0.84521000000000002</v>
      </c>
    </row>
    <row r="5" spans="2:68">
      <c r="B5" s="4" t="s">
        <v>94</v>
      </c>
      <c r="C5" s="5">
        <f>1-C4</f>
        <v>0.15478999999999998</v>
      </c>
      <c r="AJ5" s="25" t="str">
        <f>B5</f>
        <v>非バイオマス比率</v>
      </c>
      <c r="AK5" s="24">
        <f>C5</f>
        <v>0.15478999999999998</v>
      </c>
    </row>
    <row r="6" spans="2:68">
      <c r="J6" s="8" t="s">
        <v>154</v>
      </c>
      <c r="K6" s="8" t="s">
        <v>154</v>
      </c>
      <c r="L6" s="8" t="s">
        <v>154</v>
      </c>
      <c r="M6" s="8" t="s">
        <v>154</v>
      </c>
      <c r="N6" s="8" t="s">
        <v>154</v>
      </c>
      <c r="O6" s="8" t="s">
        <v>154</v>
      </c>
      <c r="P6" s="8" t="s">
        <v>154</v>
      </c>
      <c r="Q6" s="8" t="s">
        <v>154</v>
      </c>
      <c r="T6" s="8"/>
      <c r="AZ6" s="8"/>
    </row>
    <row r="7" spans="2:68">
      <c r="B7" s="1" t="s">
        <v>152</v>
      </c>
      <c r="C7" s="34">
        <v>45323</v>
      </c>
      <c r="D7" s="34">
        <f>C7+1</f>
        <v>45324</v>
      </c>
      <c r="E7" s="34">
        <f t="shared" ref="E7:AE7" si="0">D7+1</f>
        <v>45325</v>
      </c>
      <c r="F7" s="34">
        <f t="shared" si="0"/>
        <v>45326</v>
      </c>
      <c r="G7" s="34">
        <f t="shared" si="0"/>
        <v>45327</v>
      </c>
      <c r="H7" s="34">
        <f t="shared" si="0"/>
        <v>45328</v>
      </c>
      <c r="I7" s="34">
        <f t="shared" si="0"/>
        <v>45329</v>
      </c>
      <c r="J7" s="34">
        <f t="shared" si="0"/>
        <v>45330</v>
      </c>
      <c r="K7" s="34">
        <f t="shared" si="0"/>
        <v>45331</v>
      </c>
      <c r="L7" s="34">
        <f t="shared" si="0"/>
        <v>45332</v>
      </c>
      <c r="M7" s="34">
        <f t="shared" si="0"/>
        <v>45333</v>
      </c>
      <c r="N7" s="34">
        <f t="shared" si="0"/>
        <v>45334</v>
      </c>
      <c r="O7" s="34">
        <f t="shared" si="0"/>
        <v>45335</v>
      </c>
      <c r="P7" s="34">
        <f t="shared" si="0"/>
        <v>45336</v>
      </c>
      <c r="Q7" s="34">
        <f t="shared" si="0"/>
        <v>45337</v>
      </c>
      <c r="R7" s="34">
        <f t="shared" si="0"/>
        <v>45338</v>
      </c>
      <c r="S7" s="34">
        <f t="shared" si="0"/>
        <v>45339</v>
      </c>
      <c r="T7" s="34">
        <f t="shared" si="0"/>
        <v>45340</v>
      </c>
      <c r="U7" s="34">
        <f t="shared" si="0"/>
        <v>45341</v>
      </c>
      <c r="V7" s="34">
        <f t="shared" si="0"/>
        <v>45342</v>
      </c>
      <c r="W7" s="34">
        <f t="shared" si="0"/>
        <v>45343</v>
      </c>
      <c r="X7" s="34">
        <f t="shared" si="0"/>
        <v>45344</v>
      </c>
      <c r="Y7" s="34">
        <f t="shared" si="0"/>
        <v>45345</v>
      </c>
      <c r="Z7" s="34">
        <f t="shared" si="0"/>
        <v>45346</v>
      </c>
      <c r="AA7" s="34">
        <f t="shared" si="0"/>
        <v>45347</v>
      </c>
      <c r="AB7" s="34">
        <f t="shared" si="0"/>
        <v>45348</v>
      </c>
      <c r="AC7" s="34">
        <f t="shared" si="0"/>
        <v>45349</v>
      </c>
      <c r="AD7" s="34">
        <f t="shared" si="0"/>
        <v>45350</v>
      </c>
      <c r="AE7" s="34">
        <f t="shared" si="0"/>
        <v>45351</v>
      </c>
      <c r="AF7" s="34"/>
      <c r="AG7" s="34"/>
      <c r="AH7" s="42" t="s">
        <v>30</v>
      </c>
      <c r="AJ7" s="1" t="str">
        <f t="shared" ref="AJ7:AY22" si="1">B7</f>
        <v>令和６年</v>
      </c>
      <c r="AK7" s="34">
        <v>45323</v>
      </c>
      <c r="AL7" s="34">
        <f>AK7+1</f>
        <v>45324</v>
      </c>
      <c r="AM7" s="34">
        <f t="shared" ref="AM7" si="2">AL7+1</f>
        <v>45325</v>
      </c>
      <c r="AN7" s="34">
        <f t="shared" ref="AN7" si="3">AM7+1</f>
        <v>45326</v>
      </c>
      <c r="AO7" s="34">
        <f t="shared" ref="AO7" si="4">AN7+1</f>
        <v>45327</v>
      </c>
      <c r="AP7" s="34">
        <f t="shared" ref="AP7" si="5">AO7+1</f>
        <v>45328</v>
      </c>
      <c r="AQ7" s="34">
        <f t="shared" ref="AQ7" si="6">AP7+1</f>
        <v>45329</v>
      </c>
      <c r="AR7" s="34">
        <f t="shared" ref="AR7" si="7">AQ7+1</f>
        <v>45330</v>
      </c>
      <c r="AS7" s="34">
        <f t="shared" ref="AS7" si="8">AR7+1</f>
        <v>45331</v>
      </c>
      <c r="AT7" s="34">
        <f t="shared" ref="AT7" si="9">AS7+1</f>
        <v>45332</v>
      </c>
      <c r="AU7" s="34">
        <f t="shared" ref="AU7" si="10">AT7+1</f>
        <v>45333</v>
      </c>
      <c r="AV7" s="34">
        <f t="shared" ref="AV7" si="11">AU7+1</f>
        <v>45334</v>
      </c>
      <c r="AW7" s="34">
        <f t="shared" ref="AW7" si="12">AV7+1</f>
        <v>45335</v>
      </c>
      <c r="AX7" s="34">
        <f t="shared" ref="AX7" si="13">AW7+1</f>
        <v>45336</v>
      </c>
      <c r="AY7" s="34">
        <f t="shared" ref="AY7" si="14">AX7+1</f>
        <v>45337</v>
      </c>
      <c r="AZ7" s="34">
        <f t="shared" ref="AZ7" si="15">AY7+1</f>
        <v>45338</v>
      </c>
      <c r="BA7" s="34">
        <f t="shared" ref="BA7" si="16">AZ7+1</f>
        <v>45339</v>
      </c>
      <c r="BB7" s="34">
        <f t="shared" ref="BB7" si="17">BA7+1</f>
        <v>45340</v>
      </c>
      <c r="BC7" s="34">
        <f t="shared" ref="BC7" si="18">BB7+1</f>
        <v>45341</v>
      </c>
      <c r="BD7" s="34">
        <f t="shared" ref="BD7" si="19">BC7+1</f>
        <v>45342</v>
      </c>
      <c r="BE7" s="34">
        <f t="shared" ref="BE7" si="20">BD7+1</f>
        <v>45343</v>
      </c>
      <c r="BF7" s="34">
        <f t="shared" ref="BF7" si="21">BE7+1</f>
        <v>45344</v>
      </c>
      <c r="BG7" s="34">
        <f t="shared" ref="BG7" si="22">BF7+1</f>
        <v>45345</v>
      </c>
      <c r="BH7" s="34">
        <f t="shared" ref="BH7" si="23">BG7+1</f>
        <v>45346</v>
      </c>
      <c r="BI7" s="34">
        <f t="shared" ref="BI7" si="24">BH7+1</f>
        <v>45347</v>
      </c>
      <c r="BJ7" s="34">
        <f t="shared" ref="BJ7" si="25">BI7+1</f>
        <v>45348</v>
      </c>
      <c r="BK7" s="34">
        <f t="shared" ref="BK7" si="26">BJ7+1</f>
        <v>45349</v>
      </c>
      <c r="BL7" s="34">
        <f t="shared" ref="BL7" si="27">BK7+1</f>
        <v>45350</v>
      </c>
      <c r="BM7" s="34">
        <f t="shared" ref="BM7" si="28">BL7+1</f>
        <v>45351</v>
      </c>
      <c r="BN7" s="1">
        <f t="shared" ref="AZ7:BO22" si="29">AF7</f>
        <v>0</v>
      </c>
      <c r="BO7" s="1">
        <f t="shared" si="29"/>
        <v>0</v>
      </c>
      <c r="BP7" s="42" t="s">
        <v>30</v>
      </c>
    </row>
    <row r="8" spans="2:68" ht="17.25">
      <c r="B8" s="33" t="s">
        <v>155</v>
      </c>
      <c r="C8" s="37">
        <f>WEEKDAY(C7)</f>
        <v>5</v>
      </c>
      <c r="D8" s="37">
        <f t="shared" ref="D8:AE8" si="30">WEEKDAY(D7)</f>
        <v>6</v>
      </c>
      <c r="E8" s="37">
        <f t="shared" si="30"/>
        <v>7</v>
      </c>
      <c r="F8" s="37">
        <f t="shared" si="30"/>
        <v>1</v>
      </c>
      <c r="G8" s="37">
        <f t="shared" si="30"/>
        <v>2</v>
      </c>
      <c r="H8" s="37">
        <f t="shared" si="30"/>
        <v>3</v>
      </c>
      <c r="I8" s="37">
        <f t="shared" si="30"/>
        <v>4</v>
      </c>
      <c r="J8" s="37">
        <f t="shared" si="30"/>
        <v>5</v>
      </c>
      <c r="K8" s="37">
        <f t="shared" si="30"/>
        <v>6</v>
      </c>
      <c r="L8" s="37">
        <f t="shared" si="30"/>
        <v>7</v>
      </c>
      <c r="M8" s="37">
        <f t="shared" si="30"/>
        <v>1</v>
      </c>
      <c r="N8" s="37">
        <f t="shared" si="30"/>
        <v>2</v>
      </c>
      <c r="O8" s="37">
        <f t="shared" si="30"/>
        <v>3</v>
      </c>
      <c r="P8" s="37">
        <f t="shared" si="30"/>
        <v>4</v>
      </c>
      <c r="Q8" s="37">
        <f t="shared" si="30"/>
        <v>5</v>
      </c>
      <c r="R8" s="37">
        <f t="shared" si="30"/>
        <v>6</v>
      </c>
      <c r="S8" s="37">
        <f t="shared" si="30"/>
        <v>7</v>
      </c>
      <c r="T8" s="37">
        <f t="shared" si="30"/>
        <v>1</v>
      </c>
      <c r="U8" s="37">
        <f t="shared" si="30"/>
        <v>2</v>
      </c>
      <c r="V8" s="37">
        <f t="shared" si="30"/>
        <v>3</v>
      </c>
      <c r="W8" s="37">
        <f t="shared" si="30"/>
        <v>4</v>
      </c>
      <c r="X8" s="37">
        <f t="shared" si="30"/>
        <v>5</v>
      </c>
      <c r="Y8" s="37">
        <f t="shared" si="30"/>
        <v>6</v>
      </c>
      <c r="Z8" s="37">
        <f t="shared" si="30"/>
        <v>7</v>
      </c>
      <c r="AA8" s="37">
        <f t="shared" si="30"/>
        <v>1</v>
      </c>
      <c r="AB8" s="37">
        <f t="shared" si="30"/>
        <v>2</v>
      </c>
      <c r="AC8" s="37">
        <f t="shared" si="30"/>
        <v>3</v>
      </c>
      <c r="AD8" s="37">
        <f t="shared" si="30"/>
        <v>4</v>
      </c>
      <c r="AE8" s="37">
        <f t="shared" si="30"/>
        <v>5</v>
      </c>
      <c r="AF8" s="37"/>
      <c r="AG8" s="37"/>
      <c r="AH8" s="42"/>
      <c r="AJ8" s="1" t="str">
        <f t="shared" si="1"/>
        <v>２月</v>
      </c>
      <c r="AK8" s="37">
        <f>WEEKDAY(AK7)</f>
        <v>5</v>
      </c>
      <c r="AL8" s="37">
        <f t="shared" ref="AL8:BM8" si="31">WEEKDAY(AL7)</f>
        <v>6</v>
      </c>
      <c r="AM8" s="37">
        <f t="shared" si="31"/>
        <v>7</v>
      </c>
      <c r="AN8" s="37">
        <f t="shared" si="31"/>
        <v>1</v>
      </c>
      <c r="AO8" s="37">
        <f t="shared" si="31"/>
        <v>2</v>
      </c>
      <c r="AP8" s="37">
        <f t="shared" si="31"/>
        <v>3</v>
      </c>
      <c r="AQ8" s="37">
        <f t="shared" si="31"/>
        <v>4</v>
      </c>
      <c r="AR8" s="37">
        <f t="shared" si="31"/>
        <v>5</v>
      </c>
      <c r="AS8" s="37">
        <f t="shared" si="31"/>
        <v>6</v>
      </c>
      <c r="AT8" s="37">
        <f t="shared" si="31"/>
        <v>7</v>
      </c>
      <c r="AU8" s="37">
        <f t="shared" si="31"/>
        <v>1</v>
      </c>
      <c r="AV8" s="37">
        <f t="shared" si="31"/>
        <v>2</v>
      </c>
      <c r="AW8" s="37">
        <f t="shared" si="31"/>
        <v>3</v>
      </c>
      <c r="AX8" s="37">
        <f t="shared" si="31"/>
        <v>4</v>
      </c>
      <c r="AY8" s="37">
        <f t="shared" si="31"/>
        <v>5</v>
      </c>
      <c r="AZ8" s="37">
        <f t="shared" si="31"/>
        <v>6</v>
      </c>
      <c r="BA8" s="37">
        <f t="shared" si="31"/>
        <v>7</v>
      </c>
      <c r="BB8" s="37">
        <f t="shared" si="31"/>
        <v>1</v>
      </c>
      <c r="BC8" s="37">
        <f t="shared" si="31"/>
        <v>2</v>
      </c>
      <c r="BD8" s="37">
        <f t="shared" si="31"/>
        <v>3</v>
      </c>
      <c r="BE8" s="37">
        <f t="shared" si="31"/>
        <v>4</v>
      </c>
      <c r="BF8" s="37">
        <f t="shared" si="31"/>
        <v>5</v>
      </c>
      <c r="BG8" s="37">
        <f t="shared" si="31"/>
        <v>6</v>
      </c>
      <c r="BH8" s="37">
        <f t="shared" si="31"/>
        <v>7</v>
      </c>
      <c r="BI8" s="37">
        <f t="shared" si="31"/>
        <v>1</v>
      </c>
      <c r="BJ8" s="37">
        <f t="shared" si="31"/>
        <v>2</v>
      </c>
      <c r="BK8" s="37">
        <f t="shared" si="31"/>
        <v>3</v>
      </c>
      <c r="BL8" s="37">
        <f t="shared" si="31"/>
        <v>4</v>
      </c>
      <c r="BM8" s="37">
        <f t="shared" si="31"/>
        <v>5</v>
      </c>
      <c r="BN8" s="1">
        <f t="shared" si="29"/>
        <v>0</v>
      </c>
      <c r="BO8" s="1">
        <f t="shared" si="29"/>
        <v>0</v>
      </c>
      <c r="BP8" s="42"/>
    </row>
    <row r="9" spans="2:68">
      <c r="B9" s="9" t="s">
        <v>38</v>
      </c>
      <c r="C9" s="10">
        <v>133</v>
      </c>
      <c r="D9" s="10">
        <v>97</v>
      </c>
      <c r="E9" s="10">
        <v>126</v>
      </c>
      <c r="F9" s="10">
        <v>104</v>
      </c>
      <c r="G9" s="10">
        <v>129</v>
      </c>
      <c r="H9" s="10">
        <v>129</v>
      </c>
      <c r="I9" s="10">
        <v>110</v>
      </c>
      <c r="J9" s="10">
        <v>103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93</v>
      </c>
      <c r="S9" s="10">
        <v>94</v>
      </c>
      <c r="T9" s="10">
        <v>105</v>
      </c>
      <c r="U9" s="10">
        <v>111</v>
      </c>
      <c r="V9" s="10">
        <v>106</v>
      </c>
      <c r="W9" s="10">
        <v>99</v>
      </c>
      <c r="X9" s="10">
        <v>135</v>
      </c>
      <c r="Y9" s="10">
        <v>109</v>
      </c>
      <c r="Z9" s="10">
        <v>104</v>
      </c>
      <c r="AA9" s="10">
        <v>88</v>
      </c>
      <c r="AB9" s="10">
        <v>106</v>
      </c>
      <c r="AC9" s="10">
        <v>97</v>
      </c>
      <c r="AD9" s="10">
        <v>110</v>
      </c>
      <c r="AE9" s="10">
        <v>104</v>
      </c>
      <c r="AF9" s="10"/>
      <c r="AG9" s="10"/>
      <c r="AH9" s="10">
        <f>SUM(C9:AG9)</f>
        <v>2392</v>
      </c>
      <c r="AJ9" s="9" t="str">
        <f t="shared" si="1"/>
        <v xml:space="preserve"> 0:00- 0:30</v>
      </c>
      <c r="AK9" s="20">
        <f t="shared" si="1"/>
        <v>133</v>
      </c>
      <c r="AL9" s="20">
        <f t="shared" si="1"/>
        <v>97</v>
      </c>
      <c r="AM9" s="20">
        <f t="shared" si="1"/>
        <v>126</v>
      </c>
      <c r="AN9" s="20">
        <f t="shared" si="1"/>
        <v>104</v>
      </c>
      <c r="AO9" s="20">
        <f t="shared" si="1"/>
        <v>129</v>
      </c>
      <c r="AP9" s="10">
        <f t="shared" si="1"/>
        <v>129</v>
      </c>
      <c r="AQ9" s="20">
        <f t="shared" si="1"/>
        <v>110</v>
      </c>
      <c r="AR9" s="10">
        <f t="shared" si="1"/>
        <v>103</v>
      </c>
      <c r="AS9" s="10">
        <f t="shared" si="1"/>
        <v>0</v>
      </c>
      <c r="AT9" s="10">
        <f t="shared" si="1"/>
        <v>0</v>
      </c>
      <c r="AU9" s="10">
        <f t="shared" si="1"/>
        <v>0</v>
      </c>
      <c r="AV9" s="10">
        <f t="shared" si="1"/>
        <v>0</v>
      </c>
      <c r="AW9" s="10">
        <f t="shared" si="1"/>
        <v>0</v>
      </c>
      <c r="AX9" s="20">
        <f t="shared" si="1"/>
        <v>0</v>
      </c>
      <c r="AY9" s="10">
        <f t="shared" si="1"/>
        <v>0</v>
      </c>
      <c r="AZ9" s="10">
        <f t="shared" si="29"/>
        <v>93</v>
      </c>
      <c r="BA9" s="10">
        <f t="shared" si="29"/>
        <v>94</v>
      </c>
      <c r="BB9" s="10">
        <f t="shared" si="29"/>
        <v>105</v>
      </c>
      <c r="BC9" s="10">
        <f t="shared" si="29"/>
        <v>111</v>
      </c>
      <c r="BD9" s="10">
        <f t="shared" si="29"/>
        <v>106</v>
      </c>
      <c r="BE9" s="20">
        <f t="shared" si="29"/>
        <v>99</v>
      </c>
      <c r="BF9" s="10">
        <f t="shared" si="29"/>
        <v>135</v>
      </c>
      <c r="BG9" s="10">
        <f t="shared" si="29"/>
        <v>109</v>
      </c>
      <c r="BH9" s="10">
        <f t="shared" si="29"/>
        <v>104</v>
      </c>
      <c r="BI9" s="10">
        <f t="shared" si="29"/>
        <v>88</v>
      </c>
      <c r="BJ9" s="10">
        <f t="shared" si="29"/>
        <v>106</v>
      </c>
      <c r="BK9" s="10">
        <f t="shared" si="29"/>
        <v>97</v>
      </c>
      <c r="BL9" s="20">
        <f t="shared" si="29"/>
        <v>110</v>
      </c>
      <c r="BM9" s="10">
        <f t="shared" si="29"/>
        <v>104</v>
      </c>
      <c r="BN9" s="10">
        <f t="shared" si="29"/>
        <v>0</v>
      </c>
      <c r="BO9" s="10">
        <f t="shared" si="29"/>
        <v>0</v>
      </c>
      <c r="BP9" s="10">
        <f>SUM(AK9:BO9)</f>
        <v>2392</v>
      </c>
    </row>
    <row r="10" spans="2:68">
      <c r="B10" s="11" t="s">
        <v>39</v>
      </c>
      <c r="C10" s="12">
        <v>125</v>
      </c>
      <c r="D10" s="12">
        <v>90</v>
      </c>
      <c r="E10" s="12">
        <v>119</v>
      </c>
      <c r="F10" s="12">
        <v>105</v>
      </c>
      <c r="G10" s="12">
        <v>123</v>
      </c>
      <c r="H10" s="12">
        <v>134</v>
      </c>
      <c r="I10" s="12">
        <v>104</v>
      </c>
      <c r="J10" s="12">
        <v>98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100</v>
      </c>
      <c r="S10" s="12">
        <v>92</v>
      </c>
      <c r="T10" s="12">
        <v>89</v>
      </c>
      <c r="U10" s="12">
        <v>114</v>
      </c>
      <c r="V10" s="12">
        <v>110</v>
      </c>
      <c r="W10" s="12">
        <v>110</v>
      </c>
      <c r="X10" s="12">
        <v>120</v>
      </c>
      <c r="Y10" s="12">
        <v>99</v>
      </c>
      <c r="Z10" s="12">
        <v>103</v>
      </c>
      <c r="AA10" s="12">
        <v>98</v>
      </c>
      <c r="AB10" s="12">
        <v>131</v>
      </c>
      <c r="AC10" s="12">
        <v>100</v>
      </c>
      <c r="AD10" s="12">
        <v>109</v>
      </c>
      <c r="AE10" s="12">
        <v>108</v>
      </c>
      <c r="AF10" s="12"/>
      <c r="AG10" s="12"/>
      <c r="AH10" s="12">
        <f t="shared" ref="AH10:AH56" si="32">SUM(C10:AG10)</f>
        <v>2381</v>
      </c>
      <c r="AJ10" s="9" t="str">
        <f t="shared" si="1"/>
        <v xml:space="preserve"> 0:30- 1:00</v>
      </c>
      <c r="AK10" s="20">
        <f t="shared" si="1"/>
        <v>125</v>
      </c>
      <c r="AL10" s="20">
        <f t="shared" si="1"/>
        <v>90</v>
      </c>
      <c r="AM10" s="20">
        <f t="shared" si="1"/>
        <v>119</v>
      </c>
      <c r="AN10" s="20">
        <f t="shared" si="1"/>
        <v>105</v>
      </c>
      <c r="AO10" s="20">
        <f t="shared" si="1"/>
        <v>123</v>
      </c>
      <c r="AP10" s="10">
        <f t="shared" si="1"/>
        <v>134</v>
      </c>
      <c r="AQ10" s="20">
        <f t="shared" si="1"/>
        <v>104</v>
      </c>
      <c r="AR10" s="10">
        <f t="shared" si="1"/>
        <v>98</v>
      </c>
      <c r="AS10" s="10">
        <f t="shared" si="1"/>
        <v>0</v>
      </c>
      <c r="AT10" s="10">
        <f t="shared" si="1"/>
        <v>0</v>
      </c>
      <c r="AU10" s="10">
        <f t="shared" si="1"/>
        <v>0</v>
      </c>
      <c r="AV10" s="10">
        <f t="shared" si="1"/>
        <v>0</v>
      </c>
      <c r="AW10" s="10">
        <f t="shared" si="1"/>
        <v>0</v>
      </c>
      <c r="AX10" s="20">
        <f t="shared" si="1"/>
        <v>0</v>
      </c>
      <c r="AY10" s="10">
        <f t="shared" si="1"/>
        <v>0</v>
      </c>
      <c r="AZ10" s="10">
        <f t="shared" si="29"/>
        <v>100</v>
      </c>
      <c r="BA10" s="10">
        <f t="shared" si="29"/>
        <v>92</v>
      </c>
      <c r="BB10" s="10">
        <f t="shared" si="29"/>
        <v>89</v>
      </c>
      <c r="BC10" s="10">
        <f t="shared" si="29"/>
        <v>114</v>
      </c>
      <c r="BD10" s="10">
        <f t="shared" si="29"/>
        <v>110</v>
      </c>
      <c r="BE10" s="20">
        <f t="shared" si="29"/>
        <v>110</v>
      </c>
      <c r="BF10" s="10">
        <f t="shared" si="29"/>
        <v>120</v>
      </c>
      <c r="BG10" s="10">
        <f t="shared" si="29"/>
        <v>99</v>
      </c>
      <c r="BH10" s="10">
        <f t="shared" si="29"/>
        <v>103</v>
      </c>
      <c r="BI10" s="10">
        <f t="shared" si="29"/>
        <v>98</v>
      </c>
      <c r="BJ10" s="10">
        <f t="shared" si="29"/>
        <v>131</v>
      </c>
      <c r="BK10" s="10">
        <f t="shared" si="29"/>
        <v>100</v>
      </c>
      <c r="BL10" s="20">
        <f t="shared" si="29"/>
        <v>109</v>
      </c>
      <c r="BM10" s="10">
        <f t="shared" si="29"/>
        <v>108</v>
      </c>
      <c r="BN10" s="10">
        <f t="shared" si="29"/>
        <v>0</v>
      </c>
      <c r="BO10" s="10">
        <f t="shared" si="29"/>
        <v>0</v>
      </c>
      <c r="BP10" s="12">
        <f t="shared" ref="BP10:BP56" si="33">SUM(AK10:BO10)</f>
        <v>2381</v>
      </c>
    </row>
    <row r="11" spans="2:68">
      <c r="B11" s="11" t="s">
        <v>40</v>
      </c>
      <c r="C11" s="12">
        <v>125</v>
      </c>
      <c r="D11" s="12">
        <v>95</v>
      </c>
      <c r="E11" s="12">
        <v>119</v>
      </c>
      <c r="F11" s="12">
        <v>103</v>
      </c>
      <c r="G11" s="12">
        <v>126</v>
      </c>
      <c r="H11" s="12">
        <v>130</v>
      </c>
      <c r="I11" s="12">
        <v>114</v>
      </c>
      <c r="J11" s="12">
        <v>102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100</v>
      </c>
      <c r="S11" s="12">
        <v>98</v>
      </c>
      <c r="T11" s="12">
        <v>97</v>
      </c>
      <c r="U11" s="12">
        <v>113</v>
      </c>
      <c r="V11" s="12">
        <v>111</v>
      </c>
      <c r="W11" s="12">
        <v>110</v>
      </c>
      <c r="X11" s="12">
        <v>125</v>
      </c>
      <c r="Y11" s="12">
        <v>103</v>
      </c>
      <c r="Z11" s="12">
        <v>98</v>
      </c>
      <c r="AA11" s="12">
        <v>83</v>
      </c>
      <c r="AB11" s="12">
        <v>116</v>
      </c>
      <c r="AC11" s="12">
        <v>102</v>
      </c>
      <c r="AD11" s="12">
        <v>83</v>
      </c>
      <c r="AE11" s="12">
        <v>123</v>
      </c>
      <c r="AF11" s="12"/>
      <c r="AG11" s="12"/>
      <c r="AH11" s="12">
        <f t="shared" si="32"/>
        <v>2376</v>
      </c>
      <c r="AJ11" s="9" t="str">
        <f t="shared" si="1"/>
        <v xml:space="preserve"> 1:00- 1:30</v>
      </c>
      <c r="AK11" s="20">
        <f t="shared" si="1"/>
        <v>125</v>
      </c>
      <c r="AL11" s="20">
        <f t="shared" si="1"/>
        <v>95</v>
      </c>
      <c r="AM11" s="20">
        <f t="shared" si="1"/>
        <v>119</v>
      </c>
      <c r="AN11" s="20">
        <f t="shared" si="1"/>
        <v>103</v>
      </c>
      <c r="AO11" s="20">
        <f t="shared" si="1"/>
        <v>126</v>
      </c>
      <c r="AP11" s="10">
        <f t="shared" si="1"/>
        <v>130</v>
      </c>
      <c r="AQ11" s="20">
        <f t="shared" si="1"/>
        <v>114</v>
      </c>
      <c r="AR11" s="10">
        <f t="shared" si="1"/>
        <v>102</v>
      </c>
      <c r="AS11" s="10">
        <f t="shared" si="1"/>
        <v>0</v>
      </c>
      <c r="AT11" s="10">
        <f t="shared" si="1"/>
        <v>0</v>
      </c>
      <c r="AU11" s="10">
        <f t="shared" si="1"/>
        <v>0</v>
      </c>
      <c r="AV11" s="10">
        <f t="shared" si="1"/>
        <v>0</v>
      </c>
      <c r="AW11" s="10">
        <f t="shared" si="1"/>
        <v>0</v>
      </c>
      <c r="AX11" s="20">
        <f t="shared" si="1"/>
        <v>0</v>
      </c>
      <c r="AY11" s="10">
        <f t="shared" si="1"/>
        <v>0</v>
      </c>
      <c r="AZ11" s="10">
        <f t="shared" si="29"/>
        <v>100</v>
      </c>
      <c r="BA11" s="10">
        <f t="shared" si="29"/>
        <v>98</v>
      </c>
      <c r="BB11" s="10">
        <f t="shared" si="29"/>
        <v>97</v>
      </c>
      <c r="BC11" s="10">
        <f t="shared" si="29"/>
        <v>113</v>
      </c>
      <c r="BD11" s="10">
        <f t="shared" si="29"/>
        <v>111</v>
      </c>
      <c r="BE11" s="20">
        <f t="shared" si="29"/>
        <v>110</v>
      </c>
      <c r="BF11" s="10">
        <f t="shared" si="29"/>
        <v>125</v>
      </c>
      <c r="BG11" s="10">
        <f t="shared" si="29"/>
        <v>103</v>
      </c>
      <c r="BH11" s="10">
        <f t="shared" si="29"/>
        <v>98</v>
      </c>
      <c r="BI11" s="10">
        <f t="shared" si="29"/>
        <v>83</v>
      </c>
      <c r="BJ11" s="10">
        <f t="shared" si="29"/>
        <v>116</v>
      </c>
      <c r="BK11" s="10">
        <f t="shared" si="29"/>
        <v>102</v>
      </c>
      <c r="BL11" s="20">
        <f t="shared" si="29"/>
        <v>83</v>
      </c>
      <c r="BM11" s="10">
        <f t="shared" si="29"/>
        <v>123</v>
      </c>
      <c r="BN11" s="10">
        <f t="shared" si="29"/>
        <v>0</v>
      </c>
      <c r="BO11" s="10">
        <f t="shared" si="29"/>
        <v>0</v>
      </c>
      <c r="BP11" s="12">
        <f t="shared" si="33"/>
        <v>2376</v>
      </c>
    </row>
    <row r="12" spans="2:68">
      <c r="B12" s="11" t="s">
        <v>41</v>
      </c>
      <c r="C12" s="12">
        <v>121</v>
      </c>
      <c r="D12" s="12">
        <v>95</v>
      </c>
      <c r="E12" s="12">
        <v>115</v>
      </c>
      <c r="F12" s="12">
        <v>109</v>
      </c>
      <c r="G12" s="12">
        <v>118</v>
      </c>
      <c r="H12" s="12">
        <v>134</v>
      </c>
      <c r="I12" s="12">
        <v>111</v>
      </c>
      <c r="J12" s="12">
        <v>113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100</v>
      </c>
      <c r="S12" s="12">
        <v>100</v>
      </c>
      <c r="T12" s="12">
        <v>99</v>
      </c>
      <c r="U12" s="12">
        <v>120</v>
      </c>
      <c r="V12" s="12">
        <v>110</v>
      </c>
      <c r="W12" s="12">
        <v>111</v>
      </c>
      <c r="X12" s="12">
        <v>130</v>
      </c>
      <c r="Y12" s="12">
        <v>110</v>
      </c>
      <c r="Z12" s="12">
        <v>108</v>
      </c>
      <c r="AA12" s="12">
        <v>73</v>
      </c>
      <c r="AB12" s="12">
        <v>114</v>
      </c>
      <c r="AC12" s="12">
        <v>104</v>
      </c>
      <c r="AD12" s="12">
        <v>77</v>
      </c>
      <c r="AE12" s="12">
        <v>123</v>
      </c>
      <c r="AF12" s="12"/>
      <c r="AG12" s="12"/>
      <c r="AH12" s="12">
        <f t="shared" si="32"/>
        <v>2395</v>
      </c>
      <c r="AJ12" s="9" t="str">
        <f t="shared" si="1"/>
        <v xml:space="preserve"> 1:30- 2:00</v>
      </c>
      <c r="AK12" s="20">
        <f t="shared" si="1"/>
        <v>121</v>
      </c>
      <c r="AL12" s="20">
        <f t="shared" si="1"/>
        <v>95</v>
      </c>
      <c r="AM12" s="20">
        <f t="shared" si="1"/>
        <v>115</v>
      </c>
      <c r="AN12" s="20">
        <f t="shared" si="1"/>
        <v>109</v>
      </c>
      <c r="AO12" s="20">
        <f t="shared" si="1"/>
        <v>118</v>
      </c>
      <c r="AP12" s="10">
        <f t="shared" si="1"/>
        <v>134</v>
      </c>
      <c r="AQ12" s="20">
        <f t="shared" si="1"/>
        <v>111</v>
      </c>
      <c r="AR12" s="10">
        <f t="shared" si="1"/>
        <v>113</v>
      </c>
      <c r="AS12" s="10">
        <f t="shared" si="1"/>
        <v>0</v>
      </c>
      <c r="AT12" s="10">
        <f t="shared" si="1"/>
        <v>0</v>
      </c>
      <c r="AU12" s="10">
        <f t="shared" si="1"/>
        <v>0</v>
      </c>
      <c r="AV12" s="10">
        <f t="shared" si="1"/>
        <v>0</v>
      </c>
      <c r="AW12" s="10">
        <f t="shared" si="1"/>
        <v>0</v>
      </c>
      <c r="AX12" s="20">
        <f t="shared" si="1"/>
        <v>0</v>
      </c>
      <c r="AY12" s="10">
        <f t="shared" si="1"/>
        <v>0</v>
      </c>
      <c r="AZ12" s="10">
        <f t="shared" si="29"/>
        <v>100</v>
      </c>
      <c r="BA12" s="10">
        <f t="shared" si="29"/>
        <v>100</v>
      </c>
      <c r="BB12" s="10">
        <f t="shared" si="29"/>
        <v>99</v>
      </c>
      <c r="BC12" s="10">
        <f t="shared" si="29"/>
        <v>120</v>
      </c>
      <c r="BD12" s="10">
        <f t="shared" si="29"/>
        <v>110</v>
      </c>
      <c r="BE12" s="20">
        <f t="shared" si="29"/>
        <v>111</v>
      </c>
      <c r="BF12" s="10">
        <f t="shared" si="29"/>
        <v>130</v>
      </c>
      <c r="BG12" s="10">
        <f t="shared" si="29"/>
        <v>110</v>
      </c>
      <c r="BH12" s="10">
        <f t="shared" si="29"/>
        <v>108</v>
      </c>
      <c r="BI12" s="10">
        <f t="shared" si="29"/>
        <v>73</v>
      </c>
      <c r="BJ12" s="10">
        <f t="shared" si="29"/>
        <v>114</v>
      </c>
      <c r="BK12" s="10">
        <f t="shared" si="29"/>
        <v>104</v>
      </c>
      <c r="BL12" s="20">
        <f t="shared" si="29"/>
        <v>77</v>
      </c>
      <c r="BM12" s="10">
        <f t="shared" si="29"/>
        <v>123</v>
      </c>
      <c r="BN12" s="10">
        <f t="shared" si="29"/>
        <v>0</v>
      </c>
      <c r="BO12" s="10">
        <f t="shared" si="29"/>
        <v>0</v>
      </c>
      <c r="BP12" s="12">
        <f t="shared" si="33"/>
        <v>2395</v>
      </c>
    </row>
    <row r="13" spans="2:68">
      <c r="B13" s="11" t="s">
        <v>42</v>
      </c>
      <c r="C13" s="12">
        <v>114</v>
      </c>
      <c r="D13" s="12">
        <v>90</v>
      </c>
      <c r="E13" s="12">
        <v>111</v>
      </c>
      <c r="F13" s="12">
        <v>90</v>
      </c>
      <c r="G13" s="12">
        <v>133</v>
      </c>
      <c r="H13" s="12">
        <v>126</v>
      </c>
      <c r="I13" s="12">
        <v>102</v>
      </c>
      <c r="J13" s="12">
        <v>120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87</v>
      </c>
      <c r="S13" s="12">
        <v>98</v>
      </c>
      <c r="T13" s="12">
        <v>92</v>
      </c>
      <c r="U13" s="12">
        <v>111</v>
      </c>
      <c r="V13" s="12">
        <v>113</v>
      </c>
      <c r="W13" s="12">
        <v>119</v>
      </c>
      <c r="X13" s="12">
        <v>129</v>
      </c>
      <c r="Y13" s="12">
        <v>89</v>
      </c>
      <c r="Z13" s="12">
        <v>84</v>
      </c>
      <c r="AA13" s="12">
        <v>73</v>
      </c>
      <c r="AB13" s="12">
        <v>111</v>
      </c>
      <c r="AC13" s="12">
        <v>94</v>
      </c>
      <c r="AD13" s="12">
        <v>108</v>
      </c>
      <c r="AE13" s="12">
        <v>121</v>
      </c>
      <c r="AF13" s="12"/>
      <c r="AG13" s="12"/>
      <c r="AH13" s="12">
        <f t="shared" si="32"/>
        <v>2315</v>
      </c>
      <c r="AJ13" s="9" t="str">
        <f t="shared" si="1"/>
        <v xml:space="preserve"> 2:00- 2:30</v>
      </c>
      <c r="AK13" s="20">
        <f t="shared" si="1"/>
        <v>114</v>
      </c>
      <c r="AL13" s="20">
        <f t="shared" si="1"/>
        <v>90</v>
      </c>
      <c r="AM13" s="20">
        <f t="shared" si="1"/>
        <v>111</v>
      </c>
      <c r="AN13" s="20">
        <f t="shared" si="1"/>
        <v>90</v>
      </c>
      <c r="AO13" s="20">
        <f t="shared" si="1"/>
        <v>133</v>
      </c>
      <c r="AP13" s="10">
        <f t="shared" si="1"/>
        <v>126</v>
      </c>
      <c r="AQ13" s="20">
        <f t="shared" si="1"/>
        <v>102</v>
      </c>
      <c r="AR13" s="10">
        <f t="shared" si="1"/>
        <v>120</v>
      </c>
      <c r="AS13" s="10">
        <f t="shared" si="1"/>
        <v>0</v>
      </c>
      <c r="AT13" s="10">
        <f t="shared" si="1"/>
        <v>0</v>
      </c>
      <c r="AU13" s="10">
        <f t="shared" si="1"/>
        <v>0</v>
      </c>
      <c r="AV13" s="10">
        <f t="shared" si="1"/>
        <v>0</v>
      </c>
      <c r="AW13" s="10">
        <f t="shared" si="1"/>
        <v>0</v>
      </c>
      <c r="AX13" s="20">
        <f t="shared" si="1"/>
        <v>0</v>
      </c>
      <c r="AY13" s="10">
        <f t="shared" si="1"/>
        <v>0</v>
      </c>
      <c r="AZ13" s="10">
        <f t="shared" si="29"/>
        <v>87</v>
      </c>
      <c r="BA13" s="10">
        <f t="shared" si="29"/>
        <v>98</v>
      </c>
      <c r="BB13" s="10">
        <f t="shared" si="29"/>
        <v>92</v>
      </c>
      <c r="BC13" s="10">
        <f t="shared" si="29"/>
        <v>111</v>
      </c>
      <c r="BD13" s="10">
        <f t="shared" si="29"/>
        <v>113</v>
      </c>
      <c r="BE13" s="20">
        <f t="shared" si="29"/>
        <v>119</v>
      </c>
      <c r="BF13" s="10">
        <f t="shared" si="29"/>
        <v>129</v>
      </c>
      <c r="BG13" s="10">
        <f t="shared" si="29"/>
        <v>89</v>
      </c>
      <c r="BH13" s="10">
        <f t="shared" si="29"/>
        <v>84</v>
      </c>
      <c r="BI13" s="10">
        <f t="shared" si="29"/>
        <v>73</v>
      </c>
      <c r="BJ13" s="10">
        <f t="shared" si="29"/>
        <v>111</v>
      </c>
      <c r="BK13" s="10">
        <f t="shared" si="29"/>
        <v>94</v>
      </c>
      <c r="BL13" s="20">
        <f t="shared" si="29"/>
        <v>108</v>
      </c>
      <c r="BM13" s="10">
        <f t="shared" si="29"/>
        <v>121</v>
      </c>
      <c r="BN13" s="10">
        <f t="shared" si="29"/>
        <v>0</v>
      </c>
      <c r="BO13" s="10">
        <f t="shared" si="29"/>
        <v>0</v>
      </c>
      <c r="BP13" s="12">
        <f t="shared" si="33"/>
        <v>2315</v>
      </c>
    </row>
    <row r="14" spans="2:68">
      <c r="B14" s="11" t="s">
        <v>43</v>
      </c>
      <c r="C14" s="12">
        <v>126</v>
      </c>
      <c r="D14" s="12">
        <v>92</v>
      </c>
      <c r="E14" s="12">
        <v>114</v>
      </c>
      <c r="F14" s="12">
        <v>119</v>
      </c>
      <c r="G14" s="12">
        <v>119</v>
      </c>
      <c r="H14" s="12">
        <v>125</v>
      </c>
      <c r="I14" s="12">
        <v>100</v>
      </c>
      <c r="J14" s="12">
        <v>114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97</v>
      </c>
      <c r="S14" s="12">
        <v>109</v>
      </c>
      <c r="T14" s="12">
        <v>104</v>
      </c>
      <c r="U14" s="12">
        <v>108</v>
      </c>
      <c r="V14" s="12">
        <v>115</v>
      </c>
      <c r="W14" s="12">
        <v>103</v>
      </c>
      <c r="X14" s="12">
        <v>121</v>
      </c>
      <c r="Y14" s="12">
        <v>105</v>
      </c>
      <c r="Z14" s="12">
        <v>87</v>
      </c>
      <c r="AA14" s="12">
        <v>66</v>
      </c>
      <c r="AB14" s="12">
        <v>125</v>
      </c>
      <c r="AC14" s="12">
        <v>90</v>
      </c>
      <c r="AD14" s="12">
        <v>105</v>
      </c>
      <c r="AE14" s="12">
        <v>113</v>
      </c>
      <c r="AF14" s="12"/>
      <c r="AG14" s="12"/>
      <c r="AH14" s="12">
        <f t="shared" si="32"/>
        <v>2357</v>
      </c>
      <c r="AJ14" s="9" t="str">
        <f t="shared" si="1"/>
        <v xml:space="preserve"> 2:30- 3:00</v>
      </c>
      <c r="AK14" s="20">
        <f t="shared" si="1"/>
        <v>126</v>
      </c>
      <c r="AL14" s="20">
        <f t="shared" si="1"/>
        <v>92</v>
      </c>
      <c r="AM14" s="20">
        <f t="shared" si="1"/>
        <v>114</v>
      </c>
      <c r="AN14" s="20">
        <f t="shared" si="1"/>
        <v>119</v>
      </c>
      <c r="AO14" s="20">
        <f t="shared" si="1"/>
        <v>119</v>
      </c>
      <c r="AP14" s="10">
        <f t="shared" si="1"/>
        <v>125</v>
      </c>
      <c r="AQ14" s="20">
        <f t="shared" si="1"/>
        <v>100</v>
      </c>
      <c r="AR14" s="10">
        <f t="shared" si="1"/>
        <v>114</v>
      </c>
      <c r="AS14" s="10">
        <f t="shared" si="1"/>
        <v>0</v>
      </c>
      <c r="AT14" s="10">
        <f t="shared" si="1"/>
        <v>0</v>
      </c>
      <c r="AU14" s="10">
        <f t="shared" si="1"/>
        <v>0</v>
      </c>
      <c r="AV14" s="10">
        <f t="shared" si="1"/>
        <v>0</v>
      </c>
      <c r="AW14" s="10">
        <f t="shared" si="1"/>
        <v>0</v>
      </c>
      <c r="AX14" s="20">
        <f t="shared" si="1"/>
        <v>0</v>
      </c>
      <c r="AY14" s="10">
        <f t="shared" si="1"/>
        <v>0</v>
      </c>
      <c r="AZ14" s="10">
        <f t="shared" si="29"/>
        <v>97</v>
      </c>
      <c r="BA14" s="10">
        <f t="shared" si="29"/>
        <v>109</v>
      </c>
      <c r="BB14" s="10">
        <f t="shared" si="29"/>
        <v>104</v>
      </c>
      <c r="BC14" s="10">
        <f t="shared" si="29"/>
        <v>108</v>
      </c>
      <c r="BD14" s="10">
        <f t="shared" si="29"/>
        <v>115</v>
      </c>
      <c r="BE14" s="20">
        <f t="shared" si="29"/>
        <v>103</v>
      </c>
      <c r="BF14" s="10">
        <f t="shared" si="29"/>
        <v>121</v>
      </c>
      <c r="BG14" s="10">
        <f t="shared" si="29"/>
        <v>105</v>
      </c>
      <c r="BH14" s="10">
        <f t="shared" si="29"/>
        <v>87</v>
      </c>
      <c r="BI14" s="10">
        <f t="shared" si="29"/>
        <v>66</v>
      </c>
      <c r="BJ14" s="10">
        <f t="shared" si="29"/>
        <v>125</v>
      </c>
      <c r="BK14" s="10">
        <f t="shared" si="29"/>
        <v>90</v>
      </c>
      <c r="BL14" s="20">
        <f t="shared" si="29"/>
        <v>105</v>
      </c>
      <c r="BM14" s="10">
        <f t="shared" si="29"/>
        <v>113</v>
      </c>
      <c r="BN14" s="10">
        <f t="shared" si="29"/>
        <v>0</v>
      </c>
      <c r="BO14" s="10">
        <f t="shared" si="29"/>
        <v>0</v>
      </c>
      <c r="BP14" s="12">
        <f t="shared" si="33"/>
        <v>2357</v>
      </c>
    </row>
    <row r="15" spans="2:68">
      <c r="B15" s="11" t="s">
        <v>44</v>
      </c>
      <c r="C15" s="12">
        <v>119</v>
      </c>
      <c r="D15" s="12">
        <v>94</v>
      </c>
      <c r="E15" s="12">
        <v>100</v>
      </c>
      <c r="F15" s="12">
        <v>106</v>
      </c>
      <c r="G15" s="12">
        <v>131</v>
      </c>
      <c r="H15" s="12">
        <v>125</v>
      </c>
      <c r="I15" s="12">
        <v>116</v>
      </c>
      <c r="J15" s="12">
        <v>126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100</v>
      </c>
      <c r="S15" s="12">
        <v>105</v>
      </c>
      <c r="T15" s="12">
        <v>113</v>
      </c>
      <c r="U15" s="12">
        <v>119</v>
      </c>
      <c r="V15" s="12">
        <v>119</v>
      </c>
      <c r="W15" s="12">
        <v>105</v>
      </c>
      <c r="X15" s="12">
        <v>140</v>
      </c>
      <c r="Y15" s="12">
        <v>100</v>
      </c>
      <c r="Z15" s="12">
        <v>84</v>
      </c>
      <c r="AA15" s="12">
        <v>95</v>
      </c>
      <c r="AB15" s="12">
        <v>128</v>
      </c>
      <c r="AC15" s="12">
        <v>89</v>
      </c>
      <c r="AD15" s="12">
        <v>113</v>
      </c>
      <c r="AE15" s="12">
        <v>130</v>
      </c>
      <c r="AF15" s="12"/>
      <c r="AG15" s="12"/>
      <c r="AH15" s="12">
        <f t="shared" si="32"/>
        <v>2457</v>
      </c>
      <c r="AJ15" s="9" t="str">
        <f t="shared" si="1"/>
        <v xml:space="preserve"> 3:00- 3:30</v>
      </c>
      <c r="AK15" s="20">
        <f t="shared" si="1"/>
        <v>119</v>
      </c>
      <c r="AL15" s="20">
        <f t="shared" si="1"/>
        <v>94</v>
      </c>
      <c r="AM15" s="20">
        <f t="shared" si="1"/>
        <v>100</v>
      </c>
      <c r="AN15" s="20">
        <f t="shared" si="1"/>
        <v>106</v>
      </c>
      <c r="AO15" s="20">
        <f t="shared" si="1"/>
        <v>131</v>
      </c>
      <c r="AP15" s="10">
        <f t="shared" si="1"/>
        <v>125</v>
      </c>
      <c r="AQ15" s="20">
        <f t="shared" si="1"/>
        <v>116</v>
      </c>
      <c r="AR15" s="10">
        <f t="shared" si="1"/>
        <v>126</v>
      </c>
      <c r="AS15" s="10">
        <f t="shared" si="1"/>
        <v>0</v>
      </c>
      <c r="AT15" s="10">
        <f t="shared" si="1"/>
        <v>0</v>
      </c>
      <c r="AU15" s="10">
        <f t="shared" si="1"/>
        <v>0</v>
      </c>
      <c r="AV15" s="10">
        <f t="shared" si="1"/>
        <v>0</v>
      </c>
      <c r="AW15" s="10">
        <f t="shared" si="1"/>
        <v>0</v>
      </c>
      <c r="AX15" s="20">
        <f t="shared" si="1"/>
        <v>0</v>
      </c>
      <c r="AY15" s="10">
        <f t="shared" si="1"/>
        <v>0</v>
      </c>
      <c r="AZ15" s="10">
        <f t="shared" si="29"/>
        <v>100</v>
      </c>
      <c r="BA15" s="10">
        <f t="shared" si="29"/>
        <v>105</v>
      </c>
      <c r="BB15" s="10">
        <f t="shared" si="29"/>
        <v>113</v>
      </c>
      <c r="BC15" s="10">
        <f t="shared" si="29"/>
        <v>119</v>
      </c>
      <c r="BD15" s="10">
        <f t="shared" si="29"/>
        <v>119</v>
      </c>
      <c r="BE15" s="20">
        <f t="shared" si="29"/>
        <v>105</v>
      </c>
      <c r="BF15" s="10">
        <f t="shared" si="29"/>
        <v>140</v>
      </c>
      <c r="BG15" s="10">
        <f t="shared" si="29"/>
        <v>100</v>
      </c>
      <c r="BH15" s="10">
        <f t="shared" si="29"/>
        <v>84</v>
      </c>
      <c r="BI15" s="10">
        <f t="shared" si="29"/>
        <v>95</v>
      </c>
      <c r="BJ15" s="10">
        <f t="shared" si="29"/>
        <v>128</v>
      </c>
      <c r="BK15" s="10">
        <f t="shared" si="29"/>
        <v>89</v>
      </c>
      <c r="BL15" s="20">
        <f t="shared" si="29"/>
        <v>113</v>
      </c>
      <c r="BM15" s="10">
        <f t="shared" si="29"/>
        <v>130</v>
      </c>
      <c r="BN15" s="10">
        <f t="shared" si="29"/>
        <v>0</v>
      </c>
      <c r="BO15" s="10">
        <f t="shared" si="29"/>
        <v>0</v>
      </c>
      <c r="BP15" s="12">
        <f t="shared" si="33"/>
        <v>2457</v>
      </c>
    </row>
    <row r="16" spans="2:68">
      <c r="B16" s="11" t="s">
        <v>45</v>
      </c>
      <c r="C16" s="12">
        <v>114</v>
      </c>
      <c r="D16" s="12">
        <v>90</v>
      </c>
      <c r="E16" s="12">
        <v>113</v>
      </c>
      <c r="F16" s="12">
        <v>97</v>
      </c>
      <c r="G16" s="12">
        <v>130</v>
      </c>
      <c r="H16" s="12">
        <v>114</v>
      </c>
      <c r="I16" s="12">
        <v>118</v>
      </c>
      <c r="J16" s="12">
        <v>109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99</v>
      </c>
      <c r="S16" s="12">
        <v>123</v>
      </c>
      <c r="T16" s="12">
        <v>116</v>
      </c>
      <c r="U16" s="12">
        <v>113</v>
      </c>
      <c r="V16" s="12">
        <v>106</v>
      </c>
      <c r="W16" s="12">
        <v>114</v>
      </c>
      <c r="X16" s="12">
        <v>131</v>
      </c>
      <c r="Y16" s="12">
        <v>100</v>
      </c>
      <c r="Z16" s="12">
        <v>80</v>
      </c>
      <c r="AA16" s="12">
        <v>88</v>
      </c>
      <c r="AB16" s="12">
        <v>103</v>
      </c>
      <c r="AC16" s="12">
        <v>104</v>
      </c>
      <c r="AD16" s="12">
        <v>104</v>
      </c>
      <c r="AE16" s="12">
        <v>115</v>
      </c>
      <c r="AF16" s="12"/>
      <c r="AG16" s="12"/>
      <c r="AH16" s="12">
        <f t="shared" si="32"/>
        <v>2381</v>
      </c>
      <c r="AJ16" s="9" t="str">
        <f t="shared" si="1"/>
        <v xml:space="preserve"> 3:30- 4:00</v>
      </c>
      <c r="AK16" s="20">
        <f t="shared" si="1"/>
        <v>114</v>
      </c>
      <c r="AL16" s="20">
        <f t="shared" si="1"/>
        <v>90</v>
      </c>
      <c r="AM16" s="20">
        <f t="shared" si="1"/>
        <v>113</v>
      </c>
      <c r="AN16" s="20">
        <f t="shared" si="1"/>
        <v>97</v>
      </c>
      <c r="AO16" s="20">
        <f t="shared" si="1"/>
        <v>130</v>
      </c>
      <c r="AP16" s="10">
        <f t="shared" si="1"/>
        <v>114</v>
      </c>
      <c r="AQ16" s="20">
        <f t="shared" si="1"/>
        <v>118</v>
      </c>
      <c r="AR16" s="10">
        <f t="shared" si="1"/>
        <v>109</v>
      </c>
      <c r="AS16" s="10">
        <f t="shared" si="1"/>
        <v>0</v>
      </c>
      <c r="AT16" s="10">
        <f t="shared" si="1"/>
        <v>0</v>
      </c>
      <c r="AU16" s="10">
        <f t="shared" si="1"/>
        <v>0</v>
      </c>
      <c r="AV16" s="10">
        <f t="shared" si="1"/>
        <v>0</v>
      </c>
      <c r="AW16" s="10">
        <f t="shared" si="1"/>
        <v>0</v>
      </c>
      <c r="AX16" s="20">
        <f t="shared" si="1"/>
        <v>0</v>
      </c>
      <c r="AY16" s="10">
        <f t="shared" si="1"/>
        <v>0</v>
      </c>
      <c r="AZ16" s="10">
        <f t="shared" si="29"/>
        <v>99</v>
      </c>
      <c r="BA16" s="10">
        <f t="shared" si="29"/>
        <v>123</v>
      </c>
      <c r="BB16" s="10">
        <f t="shared" si="29"/>
        <v>116</v>
      </c>
      <c r="BC16" s="10">
        <f t="shared" si="29"/>
        <v>113</v>
      </c>
      <c r="BD16" s="10">
        <f t="shared" si="29"/>
        <v>106</v>
      </c>
      <c r="BE16" s="20">
        <f t="shared" si="29"/>
        <v>114</v>
      </c>
      <c r="BF16" s="10">
        <f t="shared" si="29"/>
        <v>131</v>
      </c>
      <c r="BG16" s="10">
        <f t="shared" si="29"/>
        <v>100</v>
      </c>
      <c r="BH16" s="10">
        <f t="shared" si="29"/>
        <v>80</v>
      </c>
      <c r="BI16" s="10">
        <f t="shared" si="29"/>
        <v>88</v>
      </c>
      <c r="BJ16" s="10">
        <f t="shared" si="29"/>
        <v>103</v>
      </c>
      <c r="BK16" s="10">
        <f t="shared" si="29"/>
        <v>104</v>
      </c>
      <c r="BL16" s="20">
        <f t="shared" si="29"/>
        <v>104</v>
      </c>
      <c r="BM16" s="10">
        <f t="shared" si="29"/>
        <v>115</v>
      </c>
      <c r="BN16" s="10">
        <f t="shared" si="29"/>
        <v>0</v>
      </c>
      <c r="BO16" s="10">
        <f t="shared" si="29"/>
        <v>0</v>
      </c>
      <c r="BP16" s="12">
        <f t="shared" si="33"/>
        <v>2381</v>
      </c>
    </row>
    <row r="17" spans="2:68">
      <c r="B17" s="11" t="s">
        <v>46</v>
      </c>
      <c r="C17" s="12">
        <v>114</v>
      </c>
      <c r="D17" s="12">
        <v>95</v>
      </c>
      <c r="E17" s="12">
        <v>116</v>
      </c>
      <c r="F17" s="12">
        <v>118</v>
      </c>
      <c r="G17" s="12">
        <v>104</v>
      </c>
      <c r="H17" s="12">
        <v>111</v>
      </c>
      <c r="I17" s="12">
        <v>113</v>
      </c>
      <c r="J17" s="12">
        <v>119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99</v>
      </c>
      <c r="S17" s="12">
        <v>113</v>
      </c>
      <c r="T17" s="12">
        <v>119</v>
      </c>
      <c r="U17" s="12">
        <v>118</v>
      </c>
      <c r="V17" s="12">
        <v>110</v>
      </c>
      <c r="W17" s="12">
        <v>105</v>
      </c>
      <c r="X17" s="12">
        <v>119</v>
      </c>
      <c r="Y17" s="12">
        <v>89</v>
      </c>
      <c r="Z17" s="12">
        <v>87</v>
      </c>
      <c r="AA17" s="12">
        <v>99</v>
      </c>
      <c r="AB17" s="12">
        <v>123</v>
      </c>
      <c r="AC17" s="12">
        <v>110</v>
      </c>
      <c r="AD17" s="12">
        <v>89</v>
      </c>
      <c r="AE17" s="12">
        <v>106</v>
      </c>
      <c r="AF17" s="12"/>
      <c r="AG17" s="12"/>
      <c r="AH17" s="12">
        <f t="shared" si="32"/>
        <v>2376</v>
      </c>
      <c r="AJ17" s="9" t="str">
        <f t="shared" si="1"/>
        <v xml:space="preserve"> 4:00- 4:30</v>
      </c>
      <c r="AK17" s="20">
        <f t="shared" si="1"/>
        <v>114</v>
      </c>
      <c r="AL17" s="20">
        <f t="shared" si="1"/>
        <v>95</v>
      </c>
      <c r="AM17" s="20">
        <f t="shared" si="1"/>
        <v>116</v>
      </c>
      <c r="AN17" s="20">
        <f t="shared" si="1"/>
        <v>118</v>
      </c>
      <c r="AO17" s="20">
        <f t="shared" si="1"/>
        <v>104</v>
      </c>
      <c r="AP17" s="10">
        <f t="shared" si="1"/>
        <v>111</v>
      </c>
      <c r="AQ17" s="20">
        <f t="shared" si="1"/>
        <v>113</v>
      </c>
      <c r="AR17" s="10">
        <f t="shared" si="1"/>
        <v>119</v>
      </c>
      <c r="AS17" s="10">
        <f t="shared" si="1"/>
        <v>0</v>
      </c>
      <c r="AT17" s="10">
        <f t="shared" si="1"/>
        <v>0</v>
      </c>
      <c r="AU17" s="10">
        <f t="shared" si="1"/>
        <v>0</v>
      </c>
      <c r="AV17" s="10">
        <f t="shared" si="1"/>
        <v>0</v>
      </c>
      <c r="AW17" s="10">
        <f t="shared" si="1"/>
        <v>0</v>
      </c>
      <c r="AX17" s="20">
        <f t="shared" si="1"/>
        <v>0</v>
      </c>
      <c r="AY17" s="10">
        <f t="shared" si="1"/>
        <v>0</v>
      </c>
      <c r="AZ17" s="10">
        <f t="shared" si="29"/>
        <v>99</v>
      </c>
      <c r="BA17" s="10">
        <f t="shared" si="29"/>
        <v>113</v>
      </c>
      <c r="BB17" s="10">
        <f t="shared" si="29"/>
        <v>119</v>
      </c>
      <c r="BC17" s="10">
        <f t="shared" si="29"/>
        <v>118</v>
      </c>
      <c r="BD17" s="10">
        <f t="shared" si="29"/>
        <v>110</v>
      </c>
      <c r="BE17" s="20">
        <f t="shared" si="29"/>
        <v>105</v>
      </c>
      <c r="BF17" s="10">
        <f t="shared" si="29"/>
        <v>119</v>
      </c>
      <c r="BG17" s="10">
        <f t="shared" si="29"/>
        <v>89</v>
      </c>
      <c r="BH17" s="10">
        <f t="shared" si="29"/>
        <v>87</v>
      </c>
      <c r="BI17" s="10">
        <f t="shared" si="29"/>
        <v>99</v>
      </c>
      <c r="BJ17" s="10">
        <f t="shared" si="29"/>
        <v>123</v>
      </c>
      <c r="BK17" s="10">
        <f t="shared" si="29"/>
        <v>110</v>
      </c>
      <c r="BL17" s="20">
        <f t="shared" si="29"/>
        <v>89</v>
      </c>
      <c r="BM17" s="10">
        <f t="shared" si="29"/>
        <v>106</v>
      </c>
      <c r="BN17" s="10">
        <f t="shared" si="29"/>
        <v>0</v>
      </c>
      <c r="BO17" s="10">
        <f t="shared" si="29"/>
        <v>0</v>
      </c>
      <c r="BP17" s="12">
        <f t="shared" si="33"/>
        <v>2376</v>
      </c>
    </row>
    <row r="18" spans="2:68">
      <c r="B18" s="11" t="s">
        <v>47</v>
      </c>
      <c r="C18" s="12">
        <v>118</v>
      </c>
      <c r="D18" s="12">
        <v>99</v>
      </c>
      <c r="E18" s="12">
        <v>103</v>
      </c>
      <c r="F18" s="12">
        <v>119</v>
      </c>
      <c r="G18" s="12">
        <v>95</v>
      </c>
      <c r="H18" s="12">
        <v>119</v>
      </c>
      <c r="I18" s="12">
        <v>120</v>
      </c>
      <c r="J18" s="12">
        <v>106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125</v>
      </c>
      <c r="S18" s="12">
        <v>84</v>
      </c>
      <c r="T18" s="12">
        <v>121</v>
      </c>
      <c r="U18" s="12">
        <v>109</v>
      </c>
      <c r="V18" s="12">
        <v>118</v>
      </c>
      <c r="W18" s="12">
        <v>98</v>
      </c>
      <c r="X18" s="12">
        <v>128</v>
      </c>
      <c r="Y18" s="12">
        <v>100</v>
      </c>
      <c r="Z18" s="12">
        <v>95</v>
      </c>
      <c r="AA18" s="12">
        <v>113</v>
      </c>
      <c r="AB18" s="12">
        <v>134</v>
      </c>
      <c r="AC18" s="12">
        <v>100</v>
      </c>
      <c r="AD18" s="12">
        <v>94</v>
      </c>
      <c r="AE18" s="12">
        <v>110</v>
      </c>
      <c r="AF18" s="12"/>
      <c r="AG18" s="12"/>
      <c r="AH18" s="12">
        <f t="shared" si="32"/>
        <v>2408</v>
      </c>
      <c r="AJ18" s="9" t="str">
        <f t="shared" si="1"/>
        <v xml:space="preserve"> 4:30- 5:00</v>
      </c>
      <c r="AK18" s="20">
        <f t="shared" si="1"/>
        <v>118</v>
      </c>
      <c r="AL18" s="20">
        <f t="shared" si="1"/>
        <v>99</v>
      </c>
      <c r="AM18" s="20">
        <f t="shared" si="1"/>
        <v>103</v>
      </c>
      <c r="AN18" s="20">
        <f t="shared" si="1"/>
        <v>119</v>
      </c>
      <c r="AO18" s="20">
        <f t="shared" si="1"/>
        <v>95</v>
      </c>
      <c r="AP18" s="10">
        <f t="shared" si="1"/>
        <v>119</v>
      </c>
      <c r="AQ18" s="20">
        <f t="shared" si="1"/>
        <v>120</v>
      </c>
      <c r="AR18" s="10">
        <f t="shared" si="1"/>
        <v>106</v>
      </c>
      <c r="AS18" s="10">
        <f t="shared" si="1"/>
        <v>0</v>
      </c>
      <c r="AT18" s="10">
        <f t="shared" si="1"/>
        <v>0</v>
      </c>
      <c r="AU18" s="10">
        <f t="shared" si="1"/>
        <v>0</v>
      </c>
      <c r="AV18" s="10">
        <f t="shared" si="1"/>
        <v>0</v>
      </c>
      <c r="AW18" s="10">
        <f t="shared" si="1"/>
        <v>0</v>
      </c>
      <c r="AX18" s="20">
        <f t="shared" si="1"/>
        <v>0</v>
      </c>
      <c r="AY18" s="10">
        <f t="shared" si="1"/>
        <v>0</v>
      </c>
      <c r="AZ18" s="10">
        <f t="shared" si="29"/>
        <v>125</v>
      </c>
      <c r="BA18" s="10">
        <f t="shared" si="29"/>
        <v>84</v>
      </c>
      <c r="BB18" s="10">
        <f t="shared" si="29"/>
        <v>121</v>
      </c>
      <c r="BC18" s="10">
        <f t="shared" si="29"/>
        <v>109</v>
      </c>
      <c r="BD18" s="10">
        <f t="shared" si="29"/>
        <v>118</v>
      </c>
      <c r="BE18" s="20">
        <f t="shared" si="29"/>
        <v>98</v>
      </c>
      <c r="BF18" s="10">
        <f t="shared" si="29"/>
        <v>128</v>
      </c>
      <c r="BG18" s="10">
        <f t="shared" si="29"/>
        <v>100</v>
      </c>
      <c r="BH18" s="10">
        <f t="shared" si="29"/>
        <v>95</v>
      </c>
      <c r="BI18" s="10">
        <f t="shared" si="29"/>
        <v>113</v>
      </c>
      <c r="BJ18" s="10">
        <f t="shared" si="29"/>
        <v>134</v>
      </c>
      <c r="BK18" s="10">
        <f t="shared" si="29"/>
        <v>100</v>
      </c>
      <c r="BL18" s="20">
        <f t="shared" si="29"/>
        <v>94</v>
      </c>
      <c r="BM18" s="10">
        <f t="shared" si="29"/>
        <v>110</v>
      </c>
      <c r="BN18" s="10">
        <f t="shared" si="29"/>
        <v>0</v>
      </c>
      <c r="BO18" s="10">
        <f t="shared" si="29"/>
        <v>0</v>
      </c>
      <c r="BP18" s="12">
        <f t="shared" si="33"/>
        <v>2408</v>
      </c>
    </row>
    <row r="19" spans="2:68">
      <c r="B19" s="11" t="s">
        <v>48</v>
      </c>
      <c r="C19" s="12">
        <v>118</v>
      </c>
      <c r="D19" s="12">
        <v>106</v>
      </c>
      <c r="E19" s="12">
        <v>109</v>
      </c>
      <c r="F19" s="12">
        <v>113</v>
      </c>
      <c r="G19" s="12">
        <v>121</v>
      </c>
      <c r="H19" s="12">
        <v>116</v>
      </c>
      <c r="I19" s="12">
        <v>111</v>
      </c>
      <c r="J19" s="12">
        <v>104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106</v>
      </c>
      <c r="S19" s="12">
        <v>100</v>
      </c>
      <c r="T19" s="12">
        <v>121</v>
      </c>
      <c r="U19" s="12">
        <v>129</v>
      </c>
      <c r="V19" s="12">
        <v>114</v>
      </c>
      <c r="W19" s="12">
        <v>106</v>
      </c>
      <c r="X19" s="12">
        <v>136</v>
      </c>
      <c r="Y19" s="12">
        <v>99</v>
      </c>
      <c r="Z19" s="12">
        <v>92</v>
      </c>
      <c r="AA19" s="12">
        <v>115</v>
      </c>
      <c r="AB19" s="12">
        <v>108</v>
      </c>
      <c r="AC19" s="12">
        <v>109</v>
      </c>
      <c r="AD19" s="12">
        <v>109</v>
      </c>
      <c r="AE19" s="12">
        <v>105</v>
      </c>
      <c r="AF19" s="12"/>
      <c r="AG19" s="12"/>
      <c r="AH19" s="12">
        <f t="shared" si="32"/>
        <v>2447</v>
      </c>
      <c r="AJ19" s="9" t="str">
        <f t="shared" si="1"/>
        <v xml:space="preserve"> 5:00- 5:30</v>
      </c>
      <c r="AK19" s="20">
        <f t="shared" si="1"/>
        <v>118</v>
      </c>
      <c r="AL19" s="20">
        <f t="shared" si="1"/>
        <v>106</v>
      </c>
      <c r="AM19" s="20">
        <f t="shared" si="1"/>
        <v>109</v>
      </c>
      <c r="AN19" s="20">
        <f t="shared" si="1"/>
        <v>113</v>
      </c>
      <c r="AO19" s="20">
        <f t="shared" si="1"/>
        <v>121</v>
      </c>
      <c r="AP19" s="10">
        <f t="shared" si="1"/>
        <v>116</v>
      </c>
      <c r="AQ19" s="20">
        <f t="shared" si="1"/>
        <v>111</v>
      </c>
      <c r="AR19" s="10">
        <f t="shared" si="1"/>
        <v>104</v>
      </c>
      <c r="AS19" s="10">
        <f t="shared" si="1"/>
        <v>0</v>
      </c>
      <c r="AT19" s="10">
        <f t="shared" si="1"/>
        <v>0</v>
      </c>
      <c r="AU19" s="10">
        <f t="shared" si="1"/>
        <v>0</v>
      </c>
      <c r="AV19" s="10">
        <f t="shared" si="1"/>
        <v>0</v>
      </c>
      <c r="AW19" s="10">
        <f t="shared" si="1"/>
        <v>0</v>
      </c>
      <c r="AX19" s="20">
        <f t="shared" si="1"/>
        <v>0</v>
      </c>
      <c r="AY19" s="10">
        <f t="shared" si="1"/>
        <v>0</v>
      </c>
      <c r="AZ19" s="10">
        <f t="shared" si="29"/>
        <v>106</v>
      </c>
      <c r="BA19" s="10">
        <f t="shared" si="29"/>
        <v>100</v>
      </c>
      <c r="BB19" s="10">
        <f t="shared" si="29"/>
        <v>121</v>
      </c>
      <c r="BC19" s="10">
        <f t="shared" si="29"/>
        <v>129</v>
      </c>
      <c r="BD19" s="10">
        <f t="shared" si="29"/>
        <v>114</v>
      </c>
      <c r="BE19" s="20">
        <f t="shared" si="29"/>
        <v>106</v>
      </c>
      <c r="BF19" s="10">
        <f t="shared" si="29"/>
        <v>136</v>
      </c>
      <c r="BG19" s="10">
        <f t="shared" si="29"/>
        <v>99</v>
      </c>
      <c r="BH19" s="10">
        <f t="shared" si="29"/>
        <v>92</v>
      </c>
      <c r="BI19" s="10">
        <f t="shared" si="29"/>
        <v>115</v>
      </c>
      <c r="BJ19" s="10">
        <f t="shared" si="29"/>
        <v>108</v>
      </c>
      <c r="BK19" s="10">
        <f t="shared" si="29"/>
        <v>109</v>
      </c>
      <c r="BL19" s="20">
        <f t="shared" si="29"/>
        <v>109</v>
      </c>
      <c r="BM19" s="10">
        <f t="shared" si="29"/>
        <v>105</v>
      </c>
      <c r="BN19" s="10">
        <f t="shared" si="29"/>
        <v>0</v>
      </c>
      <c r="BO19" s="10">
        <f t="shared" si="29"/>
        <v>0</v>
      </c>
      <c r="BP19" s="12">
        <f t="shared" si="33"/>
        <v>2447</v>
      </c>
    </row>
    <row r="20" spans="2:68">
      <c r="B20" s="11" t="s">
        <v>49</v>
      </c>
      <c r="C20" s="12">
        <v>111</v>
      </c>
      <c r="D20" s="12">
        <v>105</v>
      </c>
      <c r="E20" s="12">
        <v>120</v>
      </c>
      <c r="F20" s="12">
        <v>108</v>
      </c>
      <c r="G20" s="12">
        <v>116</v>
      </c>
      <c r="H20" s="12">
        <v>119</v>
      </c>
      <c r="I20" s="12">
        <v>120</v>
      </c>
      <c r="J20" s="12">
        <v>106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88</v>
      </c>
      <c r="S20" s="12">
        <v>118</v>
      </c>
      <c r="T20" s="12">
        <v>111</v>
      </c>
      <c r="U20" s="12">
        <v>114</v>
      </c>
      <c r="V20" s="12">
        <v>110</v>
      </c>
      <c r="W20" s="12">
        <v>128</v>
      </c>
      <c r="X20" s="12">
        <v>136</v>
      </c>
      <c r="Y20" s="12">
        <v>99</v>
      </c>
      <c r="Z20" s="12">
        <v>99</v>
      </c>
      <c r="AA20" s="12">
        <v>123</v>
      </c>
      <c r="AB20" s="12">
        <v>85</v>
      </c>
      <c r="AC20" s="12">
        <v>103</v>
      </c>
      <c r="AD20" s="12">
        <v>120</v>
      </c>
      <c r="AE20" s="12">
        <v>103</v>
      </c>
      <c r="AF20" s="12"/>
      <c r="AG20" s="12"/>
      <c r="AH20" s="12">
        <f t="shared" si="32"/>
        <v>2442</v>
      </c>
      <c r="AJ20" s="9" t="str">
        <f t="shared" si="1"/>
        <v xml:space="preserve"> 5:30- 6:00</v>
      </c>
      <c r="AK20" s="20">
        <f t="shared" si="1"/>
        <v>111</v>
      </c>
      <c r="AL20" s="20">
        <f t="shared" si="1"/>
        <v>105</v>
      </c>
      <c r="AM20" s="20">
        <f t="shared" si="1"/>
        <v>120</v>
      </c>
      <c r="AN20" s="20">
        <f t="shared" si="1"/>
        <v>108</v>
      </c>
      <c r="AO20" s="20">
        <f t="shared" si="1"/>
        <v>116</v>
      </c>
      <c r="AP20" s="10">
        <f t="shared" si="1"/>
        <v>119</v>
      </c>
      <c r="AQ20" s="20">
        <f t="shared" si="1"/>
        <v>120</v>
      </c>
      <c r="AR20" s="10">
        <f t="shared" si="1"/>
        <v>106</v>
      </c>
      <c r="AS20" s="10">
        <f t="shared" si="1"/>
        <v>0</v>
      </c>
      <c r="AT20" s="10">
        <f t="shared" si="1"/>
        <v>0</v>
      </c>
      <c r="AU20" s="10">
        <f t="shared" si="1"/>
        <v>0</v>
      </c>
      <c r="AV20" s="10">
        <f t="shared" si="1"/>
        <v>0</v>
      </c>
      <c r="AW20" s="10">
        <f t="shared" si="1"/>
        <v>0</v>
      </c>
      <c r="AX20" s="20">
        <f t="shared" si="1"/>
        <v>0</v>
      </c>
      <c r="AY20" s="10">
        <f t="shared" si="1"/>
        <v>0</v>
      </c>
      <c r="AZ20" s="10">
        <f t="shared" si="29"/>
        <v>88</v>
      </c>
      <c r="BA20" s="10">
        <f t="shared" si="29"/>
        <v>118</v>
      </c>
      <c r="BB20" s="10">
        <f t="shared" si="29"/>
        <v>111</v>
      </c>
      <c r="BC20" s="10">
        <f t="shared" si="29"/>
        <v>114</v>
      </c>
      <c r="BD20" s="10">
        <f t="shared" si="29"/>
        <v>110</v>
      </c>
      <c r="BE20" s="20">
        <f t="shared" si="29"/>
        <v>128</v>
      </c>
      <c r="BF20" s="10">
        <f t="shared" si="29"/>
        <v>136</v>
      </c>
      <c r="BG20" s="10">
        <f t="shared" si="29"/>
        <v>99</v>
      </c>
      <c r="BH20" s="10">
        <f t="shared" si="29"/>
        <v>99</v>
      </c>
      <c r="BI20" s="10">
        <f t="shared" si="29"/>
        <v>123</v>
      </c>
      <c r="BJ20" s="10">
        <f t="shared" si="29"/>
        <v>85</v>
      </c>
      <c r="BK20" s="10">
        <f t="shared" si="29"/>
        <v>103</v>
      </c>
      <c r="BL20" s="20">
        <f t="shared" si="29"/>
        <v>120</v>
      </c>
      <c r="BM20" s="10">
        <f t="shared" si="29"/>
        <v>103</v>
      </c>
      <c r="BN20" s="10">
        <f t="shared" si="29"/>
        <v>0</v>
      </c>
      <c r="BO20" s="10">
        <f t="shared" si="29"/>
        <v>0</v>
      </c>
      <c r="BP20" s="12">
        <f t="shared" si="33"/>
        <v>2442</v>
      </c>
    </row>
    <row r="21" spans="2:68">
      <c r="B21" s="11" t="s">
        <v>50</v>
      </c>
      <c r="C21" s="12">
        <v>120</v>
      </c>
      <c r="D21" s="12">
        <v>92</v>
      </c>
      <c r="E21" s="12">
        <v>108</v>
      </c>
      <c r="F21" s="12">
        <v>110</v>
      </c>
      <c r="G21" s="12">
        <v>123</v>
      </c>
      <c r="H21" s="12">
        <v>110</v>
      </c>
      <c r="I21" s="12">
        <v>110</v>
      </c>
      <c r="J21" s="12">
        <v>84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108</v>
      </c>
      <c r="S21" s="12">
        <v>95</v>
      </c>
      <c r="T21" s="12">
        <v>119</v>
      </c>
      <c r="U21" s="12">
        <v>116</v>
      </c>
      <c r="V21" s="12">
        <v>114</v>
      </c>
      <c r="W21" s="12">
        <v>109</v>
      </c>
      <c r="X21" s="12">
        <v>126</v>
      </c>
      <c r="Y21" s="12">
        <v>73</v>
      </c>
      <c r="Z21" s="12">
        <v>114</v>
      </c>
      <c r="AA21" s="12">
        <v>104</v>
      </c>
      <c r="AB21" s="12">
        <v>109</v>
      </c>
      <c r="AC21" s="12">
        <v>109</v>
      </c>
      <c r="AD21" s="12">
        <v>113</v>
      </c>
      <c r="AE21" s="12">
        <v>102</v>
      </c>
      <c r="AF21" s="12"/>
      <c r="AG21" s="12"/>
      <c r="AH21" s="12">
        <f t="shared" si="32"/>
        <v>2368</v>
      </c>
      <c r="AJ21" s="9" t="str">
        <f t="shared" si="1"/>
        <v xml:space="preserve"> 6:00- 6:30</v>
      </c>
      <c r="AK21" s="20">
        <f t="shared" si="1"/>
        <v>120</v>
      </c>
      <c r="AL21" s="20">
        <f t="shared" si="1"/>
        <v>92</v>
      </c>
      <c r="AM21" s="20">
        <f t="shared" si="1"/>
        <v>108</v>
      </c>
      <c r="AN21" s="20">
        <f t="shared" si="1"/>
        <v>110</v>
      </c>
      <c r="AO21" s="20">
        <f t="shared" si="1"/>
        <v>123</v>
      </c>
      <c r="AP21" s="10">
        <f t="shared" si="1"/>
        <v>110</v>
      </c>
      <c r="AQ21" s="20">
        <f t="shared" si="1"/>
        <v>110</v>
      </c>
      <c r="AR21" s="10">
        <f t="shared" si="1"/>
        <v>84</v>
      </c>
      <c r="AS21" s="10">
        <f t="shared" si="1"/>
        <v>0</v>
      </c>
      <c r="AT21" s="10">
        <f t="shared" si="1"/>
        <v>0</v>
      </c>
      <c r="AU21" s="10">
        <f t="shared" si="1"/>
        <v>0</v>
      </c>
      <c r="AV21" s="10">
        <f t="shared" si="1"/>
        <v>0</v>
      </c>
      <c r="AW21" s="10">
        <f t="shared" si="1"/>
        <v>0</v>
      </c>
      <c r="AX21" s="20">
        <f t="shared" si="1"/>
        <v>0</v>
      </c>
      <c r="AY21" s="10">
        <f t="shared" si="1"/>
        <v>0</v>
      </c>
      <c r="AZ21" s="10">
        <f t="shared" si="29"/>
        <v>108</v>
      </c>
      <c r="BA21" s="10">
        <f t="shared" si="29"/>
        <v>95</v>
      </c>
      <c r="BB21" s="10">
        <f t="shared" si="29"/>
        <v>119</v>
      </c>
      <c r="BC21" s="10">
        <f t="shared" si="29"/>
        <v>116</v>
      </c>
      <c r="BD21" s="10">
        <f t="shared" si="29"/>
        <v>114</v>
      </c>
      <c r="BE21" s="20">
        <f t="shared" si="29"/>
        <v>109</v>
      </c>
      <c r="BF21" s="10">
        <f t="shared" si="29"/>
        <v>126</v>
      </c>
      <c r="BG21" s="10">
        <f t="shared" si="29"/>
        <v>73</v>
      </c>
      <c r="BH21" s="10">
        <f t="shared" si="29"/>
        <v>114</v>
      </c>
      <c r="BI21" s="10">
        <f t="shared" si="29"/>
        <v>104</v>
      </c>
      <c r="BJ21" s="10">
        <f t="shared" si="29"/>
        <v>109</v>
      </c>
      <c r="BK21" s="10">
        <f t="shared" si="29"/>
        <v>109</v>
      </c>
      <c r="BL21" s="20">
        <f t="shared" si="29"/>
        <v>113</v>
      </c>
      <c r="BM21" s="10">
        <f t="shared" si="29"/>
        <v>102</v>
      </c>
      <c r="BN21" s="10">
        <f t="shared" si="29"/>
        <v>0</v>
      </c>
      <c r="BO21" s="10">
        <f t="shared" si="29"/>
        <v>0</v>
      </c>
      <c r="BP21" s="12">
        <f t="shared" si="33"/>
        <v>2368</v>
      </c>
    </row>
    <row r="22" spans="2:68">
      <c r="B22" s="11" t="s">
        <v>51</v>
      </c>
      <c r="C22" s="12">
        <v>124</v>
      </c>
      <c r="D22" s="12">
        <v>103</v>
      </c>
      <c r="E22" s="12">
        <v>100</v>
      </c>
      <c r="F22" s="12">
        <v>106</v>
      </c>
      <c r="G22" s="12">
        <v>115</v>
      </c>
      <c r="H22" s="12">
        <v>129</v>
      </c>
      <c r="I22" s="12">
        <v>114</v>
      </c>
      <c r="J22" s="12">
        <v>108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100</v>
      </c>
      <c r="S22" s="12">
        <v>102</v>
      </c>
      <c r="T22" s="12">
        <v>110</v>
      </c>
      <c r="U22" s="12">
        <v>129</v>
      </c>
      <c r="V22" s="12">
        <v>120</v>
      </c>
      <c r="W22" s="12">
        <v>114</v>
      </c>
      <c r="X22" s="12">
        <v>121</v>
      </c>
      <c r="Y22" s="12">
        <v>69</v>
      </c>
      <c r="Z22" s="12">
        <v>113</v>
      </c>
      <c r="AA22" s="12">
        <v>97</v>
      </c>
      <c r="AB22" s="12">
        <v>111</v>
      </c>
      <c r="AC22" s="12">
        <v>103</v>
      </c>
      <c r="AD22" s="12">
        <v>95</v>
      </c>
      <c r="AE22" s="12">
        <v>102</v>
      </c>
      <c r="AF22" s="12"/>
      <c r="AG22" s="12"/>
      <c r="AH22" s="12">
        <f t="shared" si="32"/>
        <v>2385</v>
      </c>
      <c r="AJ22" s="9" t="str">
        <f t="shared" si="1"/>
        <v xml:space="preserve"> 6:30- 7:00</v>
      </c>
      <c r="AK22" s="20">
        <f t="shared" si="1"/>
        <v>124</v>
      </c>
      <c r="AL22" s="20">
        <f t="shared" si="1"/>
        <v>103</v>
      </c>
      <c r="AM22" s="20">
        <f t="shared" si="1"/>
        <v>100</v>
      </c>
      <c r="AN22" s="20">
        <f t="shared" si="1"/>
        <v>106</v>
      </c>
      <c r="AO22" s="20">
        <f t="shared" si="1"/>
        <v>115</v>
      </c>
      <c r="AP22" s="10">
        <f t="shared" si="1"/>
        <v>129</v>
      </c>
      <c r="AQ22" s="20">
        <f t="shared" si="1"/>
        <v>114</v>
      </c>
      <c r="AR22" s="10">
        <f t="shared" si="1"/>
        <v>108</v>
      </c>
      <c r="AS22" s="10">
        <f t="shared" si="1"/>
        <v>0</v>
      </c>
      <c r="AT22" s="10">
        <f t="shared" si="1"/>
        <v>0</v>
      </c>
      <c r="AU22" s="10">
        <f t="shared" si="1"/>
        <v>0</v>
      </c>
      <c r="AV22" s="10">
        <f t="shared" si="1"/>
        <v>0</v>
      </c>
      <c r="AW22" s="10">
        <f t="shared" si="1"/>
        <v>0</v>
      </c>
      <c r="AX22" s="20">
        <f t="shared" si="1"/>
        <v>0</v>
      </c>
      <c r="AY22" s="10">
        <f t="shared" ref="AY22:BN38" si="34">Q22</f>
        <v>0</v>
      </c>
      <c r="AZ22" s="10">
        <f t="shared" si="29"/>
        <v>100</v>
      </c>
      <c r="BA22" s="10">
        <f t="shared" si="29"/>
        <v>102</v>
      </c>
      <c r="BB22" s="10">
        <f t="shared" si="29"/>
        <v>110</v>
      </c>
      <c r="BC22" s="10">
        <f t="shared" si="29"/>
        <v>129</v>
      </c>
      <c r="BD22" s="10">
        <f t="shared" si="29"/>
        <v>120</v>
      </c>
      <c r="BE22" s="20">
        <f t="shared" si="29"/>
        <v>114</v>
      </c>
      <c r="BF22" s="10">
        <f t="shared" si="29"/>
        <v>121</v>
      </c>
      <c r="BG22" s="10">
        <f t="shared" si="29"/>
        <v>69</v>
      </c>
      <c r="BH22" s="10">
        <f t="shared" si="29"/>
        <v>113</v>
      </c>
      <c r="BI22" s="10">
        <f t="shared" si="29"/>
        <v>97</v>
      </c>
      <c r="BJ22" s="10">
        <f t="shared" si="29"/>
        <v>111</v>
      </c>
      <c r="BK22" s="10">
        <f t="shared" si="29"/>
        <v>103</v>
      </c>
      <c r="BL22" s="20">
        <f t="shared" si="29"/>
        <v>95</v>
      </c>
      <c r="BM22" s="10">
        <f t="shared" si="29"/>
        <v>102</v>
      </c>
      <c r="BN22" s="10">
        <f t="shared" si="29"/>
        <v>0</v>
      </c>
      <c r="BO22" s="10">
        <f t="shared" ref="BO22:BO56" si="35">AG22</f>
        <v>0</v>
      </c>
      <c r="BP22" s="12">
        <f t="shared" si="33"/>
        <v>2385</v>
      </c>
    </row>
    <row r="23" spans="2:68">
      <c r="B23" s="11" t="s">
        <v>52</v>
      </c>
      <c r="C23" s="12">
        <v>137</v>
      </c>
      <c r="D23" s="12">
        <v>99</v>
      </c>
      <c r="E23" s="12">
        <v>110</v>
      </c>
      <c r="F23" s="12">
        <v>103</v>
      </c>
      <c r="G23" s="12">
        <v>139</v>
      </c>
      <c r="H23" s="12">
        <v>104</v>
      </c>
      <c r="I23" s="12">
        <v>102</v>
      </c>
      <c r="J23" s="12">
        <v>102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104</v>
      </c>
      <c r="S23" s="12">
        <v>95</v>
      </c>
      <c r="T23" s="12">
        <v>83</v>
      </c>
      <c r="U23" s="12">
        <v>120</v>
      </c>
      <c r="V23" s="12">
        <v>106</v>
      </c>
      <c r="W23" s="12">
        <v>120</v>
      </c>
      <c r="X23" s="12">
        <v>123</v>
      </c>
      <c r="Y23" s="12">
        <v>88</v>
      </c>
      <c r="Z23" s="12">
        <v>108</v>
      </c>
      <c r="AA23" s="12">
        <v>90</v>
      </c>
      <c r="AB23" s="12">
        <v>100</v>
      </c>
      <c r="AC23" s="12">
        <v>102</v>
      </c>
      <c r="AD23" s="12">
        <v>116</v>
      </c>
      <c r="AE23" s="12">
        <v>94</v>
      </c>
      <c r="AF23" s="12"/>
      <c r="AG23" s="12"/>
      <c r="AH23" s="12">
        <f t="shared" si="32"/>
        <v>2345</v>
      </c>
      <c r="AJ23" s="9" t="str">
        <f t="shared" ref="AJ23:AX39" si="36">B23</f>
        <v xml:space="preserve"> 7:00- 7:30</v>
      </c>
      <c r="AK23" s="20">
        <f t="shared" si="36"/>
        <v>137</v>
      </c>
      <c r="AL23" s="20">
        <f t="shared" si="36"/>
        <v>99</v>
      </c>
      <c r="AM23" s="20">
        <f t="shared" si="36"/>
        <v>110</v>
      </c>
      <c r="AN23" s="20">
        <f t="shared" si="36"/>
        <v>103</v>
      </c>
      <c r="AO23" s="20">
        <f t="shared" si="36"/>
        <v>139</v>
      </c>
      <c r="AP23" s="10">
        <f t="shared" si="36"/>
        <v>104</v>
      </c>
      <c r="AQ23" s="20">
        <f t="shared" si="36"/>
        <v>102</v>
      </c>
      <c r="AR23" s="10">
        <f t="shared" si="36"/>
        <v>102</v>
      </c>
      <c r="AS23" s="10">
        <f t="shared" si="36"/>
        <v>0</v>
      </c>
      <c r="AT23" s="10">
        <f t="shared" si="36"/>
        <v>0</v>
      </c>
      <c r="AU23" s="10">
        <f t="shared" si="36"/>
        <v>0</v>
      </c>
      <c r="AV23" s="10">
        <f t="shared" si="36"/>
        <v>0</v>
      </c>
      <c r="AW23" s="10">
        <f t="shared" si="36"/>
        <v>0</v>
      </c>
      <c r="AX23" s="20">
        <f t="shared" si="36"/>
        <v>0</v>
      </c>
      <c r="AY23" s="10">
        <f t="shared" si="34"/>
        <v>0</v>
      </c>
      <c r="AZ23" s="10">
        <f t="shared" si="34"/>
        <v>104</v>
      </c>
      <c r="BA23" s="10">
        <f t="shared" si="34"/>
        <v>95</v>
      </c>
      <c r="BB23" s="10">
        <f t="shared" si="34"/>
        <v>83</v>
      </c>
      <c r="BC23" s="10">
        <f t="shared" si="34"/>
        <v>120</v>
      </c>
      <c r="BD23" s="10">
        <f t="shared" si="34"/>
        <v>106</v>
      </c>
      <c r="BE23" s="20">
        <f t="shared" si="34"/>
        <v>120</v>
      </c>
      <c r="BF23" s="10">
        <f t="shared" si="34"/>
        <v>123</v>
      </c>
      <c r="BG23" s="10">
        <f t="shared" si="34"/>
        <v>88</v>
      </c>
      <c r="BH23" s="10">
        <f t="shared" si="34"/>
        <v>108</v>
      </c>
      <c r="BI23" s="10">
        <f t="shared" si="34"/>
        <v>90</v>
      </c>
      <c r="BJ23" s="10">
        <f t="shared" si="34"/>
        <v>100</v>
      </c>
      <c r="BK23" s="10">
        <f t="shared" si="34"/>
        <v>102</v>
      </c>
      <c r="BL23" s="20">
        <f t="shared" si="34"/>
        <v>116</v>
      </c>
      <c r="BM23" s="10">
        <f t="shared" si="34"/>
        <v>94</v>
      </c>
      <c r="BN23" s="10">
        <f t="shared" si="34"/>
        <v>0</v>
      </c>
      <c r="BO23" s="10">
        <f t="shared" si="35"/>
        <v>0</v>
      </c>
      <c r="BP23" s="12">
        <f t="shared" si="33"/>
        <v>2345</v>
      </c>
    </row>
    <row r="24" spans="2:68">
      <c r="B24" s="13" t="s">
        <v>53</v>
      </c>
      <c r="C24" s="14">
        <v>134</v>
      </c>
      <c r="D24" s="14">
        <v>103</v>
      </c>
      <c r="E24" s="14">
        <v>113</v>
      </c>
      <c r="F24" s="14">
        <v>114</v>
      </c>
      <c r="G24" s="14">
        <v>129</v>
      </c>
      <c r="H24" s="14">
        <v>123</v>
      </c>
      <c r="I24" s="14">
        <v>98</v>
      </c>
      <c r="J24" s="14">
        <v>57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111</v>
      </c>
      <c r="S24" s="14">
        <v>87</v>
      </c>
      <c r="T24" s="14">
        <v>87</v>
      </c>
      <c r="U24" s="14">
        <v>124</v>
      </c>
      <c r="V24" s="14">
        <v>123</v>
      </c>
      <c r="W24" s="14">
        <v>110</v>
      </c>
      <c r="X24" s="14">
        <v>116</v>
      </c>
      <c r="Y24" s="14">
        <v>98</v>
      </c>
      <c r="Z24" s="14">
        <v>97</v>
      </c>
      <c r="AA24" s="14">
        <v>87</v>
      </c>
      <c r="AB24" s="14">
        <v>106</v>
      </c>
      <c r="AC24" s="14">
        <v>89</v>
      </c>
      <c r="AD24" s="14">
        <v>99</v>
      </c>
      <c r="AE24" s="14">
        <v>108</v>
      </c>
      <c r="AF24" s="14"/>
      <c r="AG24" s="14"/>
      <c r="AH24" s="14">
        <f t="shared" si="32"/>
        <v>2313</v>
      </c>
      <c r="AJ24" s="9" t="str">
        <f t="shared" si="36"/>
        <v xml:space="preserve"> 7:30- 8:00</v>
      </c>
      <c r="AK24" s="20">
        <f t="shared" si="36"/>
        <v>134</v>
      </c>
      <c r="AL24" s="20">
        <f t="shared" si="36"/>
        <v>103</v>
      </c>
      <c r="AM24" s="20">
        <f t="shared" si="36"/>
        <v>113</v>
      </c>
      <c r="AN24" s="20">
        <f t="shared" si="36"/>
        <v>114</v>
      </c>
      <c r="AO24" s="20">
        <f t="shared" si="36"/>
        <v>129</v>
      </c>
      <c r="AP24" s="10">
        <f t="shared" si="36"/>
        <v>123</v>
      </c>
      <c r="AQ24" s="20">
        <f t="shared" si="36"/>
        <v>98</v>
      </c>
      <c r="AR24" s="10">
        <f t="shared" si="36"/>
        <v>57</v>
      </c>
      <c r="AS24" s="10">
        <f t="shared" si="36"/>
        <v>0</v>
      </c>
      <c r="AT24" s="10">
        <f t="shared" si="36"/>
        <v>0</v>
      </c>
      <c r="AU24" s="10">
        <f t="shared" si="36"/>
        <v>0</v>
      </c>
      <c r="AV24" s="10">
        <f t="shared" si="36"/>
        <v>0</v>
      </c>
      <c r="AW24" s="10">
        <f t="shared" si="36"/>
        <v>0</v>
      </c>
      <c r="AX24" s="20">
        <f t="shared" si="36"/>
        <v>0</v>
      </c>
      <c r="AY24" s="10">
        <f t="shared" si="34"/>
        <v>0</v>
      </c>
      <c r="AZ24" s="10">
        <f t="shared" si="34"/>
        <v>111</v>
      </c>
      <c r="BA24" s="10">
        <f t="shared" si="34"/>
        <v>87</v>
      </c>
      <c r="BB24" s="10">
        <f t="shared" si="34"/>
        <v>87</v>
      </c>
      <c r="BC24" s="10">
        <f t="shared" si="34"/>
        <v>124</v>
      </c>
      <c r="BD24" s="10">
        <f t="shared" si="34"/>
        <v>123</v>
      </c>
      <c r="BE24" s="20">
        <f t="shared" si="34"/>
        <v>110</v>
      </c>
      <c r="BF24" s="10">
        <f t="shared" si="34"/>
        <v>116</v>
      </c>
      <c r="BG24" s="10">
        <f t="shared" si="34"/>
        <v>98</v>
      </c>
      <c r="BH24" s="10">
        <f t="shared" si="34"/>
        <v>97</v>
      </c>
      <c r="BI24" s="10">
        <f t="shared" si="34"/>
        <v>87</v>
      </c>
      <c r="BJ24" s="10">
        <f t="shared" si="34"/>
        <v>106</v>
      </c>
      <c r="BK24" s="10">
        <f t="shared" si="34"/>
        <v>89</v>
      </c>
      <c r="BL24" s="20">
        <f t="shared" si="34"/>
        <v>99</v>
      </c>
      <c r="BM24" s="10">
        <f t="shared" si="34"/>
        <v>108</v>
      </c>
      <c r="BN24" s="10">
        <f t="shared" si="34"/>
        <v>0</v>
      </c>
      <c r="BO24" s="10">
        <f t="shared" si="35"/>
        <v>0</v>
      </c>
      <c r="BP24" s="14">
        <f t="shared" si="33"/>
        <v>2313</v>
      </c>
    </row>
    <row r="25" spans="2:68">
      <c r="B25" s="9" t="s">
        <v>54</v>
      </c>
      <c r="C25" s="10">
        <v>134</v>
      </c>
      <c r="D25" s="10">
        <v>119</v>
      </c>
      <c r="E25" s="10">
        <v>115</v>
      </c>
      <c r="F25" s="10">
        <v>106</v>
      </c>
      <c r="G25" s="10">
        <v>119</v>
      </c>
      <c r="H25" s="10">
        <v>123</v>
      </c>
      <c r="I25" s="10">
        <v>109</v>
      </c>
      <c r="J25" s="10">
        <v>100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116</v>
      </c>
      <c r="S25" s="10">
        <v>94</v>
      </c>
      <c r="T25" s="10">
        <v>124</v>
      </c>
      <c r="U25" s="10">
        <v>120</v>
      </c>
      <c r="V25" s="10">
        <v>124</v>
      </c>
      <c r="W25" s="10">
        <v>115</v>
      </c>
      <c r="X25" s="10">
        <v>118</v>
      </c>
      <c r="Y25" s="10">
        <v>105</v>
      </c>
      <c r="Z25" s="10">
        <v>105</v>
      </c>
      <c r="AA25" s="10">
        <v>114</v>
      </c>
      <c r="AB25" s="10">
        <v>108</v>
      </c>
      <c r="AC25" s="10">
        <v>104</v>
      </c>
      <c r="AD25" s="10">
        <v>115</v>
      </c>
      <c r="AE25" s="10">
        <v>116</v>
      </c>
      <c r="AF25" s="10"/>
      <c r="AG25" s="10"/>
      <c r="AH25" s="10">
        <f t="shared" si="32"/>
        <v>2503</v>
      </c>
      <c r="AJ25" s="9" t="str">
        <f t="shared" si="36"/>
        <v xml:space="preserve"> 8:00- 8:30</v>
      </c>
      <c r="AK25" s="20">
        <f t="shared" si="36"/>
        <v>134</v>
      </c>
      <c r="AL25" s="20">
        <f t="shared" si="36"/>
        <v>119</v>
      </c>
      <c r="AM25" s="20">
        <f t="shared" si="36"/>
        <v>115</v>
      </c>
      <c r="AN25" s="20">
        <f t="shared" si="36"/>
        <v>106</v>
      </c>
      <c r="AO25" s="20">
        <f t="shared" si="36"/>
        <v>119</v>
      </c>
      <c r="AP25" s="10">
        <f t="shared" si="36"/>
        <v>123</v>
      </c>
      <c r="AQ25" s="20">
        <f t="shared" si="36"/>
        <v>109</v>
      </c>
      <c r="AR25" s="10">
        <f t="shared" si="36"/>
        <v>100</v>
      </c>
      <c r="AS25" s="10">
        <f t="shared" si="36"/>
        <v>0</v>
      </c>
      <c r="AT25" s="10">
        <f t="shared" si="36"/>
        <v>0</v>
      </c>
      <c r="AU25" s="10">
        <f t="shared" si="36"/>
        <v>0</v>
      </c>
      <c r="AV25" s="10">
        <f t="shared" si="36"/>
        <v>0</v>
      </c>
      <c r="AW25" s="10">
        <f t="shared" si="36"/>
        <v>0</v>
      </c>
      <c r="AX25" s="20">
        <f t="shared" si="36"/>
        <v>0</v>
      </c>
      <c r="AY25" s="10">
        <f t="shared" si="34"/>
        <v>0</v>
      </c>
      <c r="AZ25" s="10">
        <f t="shared" si="34"/>
        <v>116</v>
      </c>
      <c r="BA25" s="10">
        <f t="shared" si="34"/>
        <v>94</v>
      </c>
      <c r="BB25" s="10">
        <f t="shared" si="34"/>
        <v>124</v>
      </c>
      <c r="BC25" s="10">
        <f t="shared" si="34"/>
        <v>120</v>
      </c>
      <c r="BD25" s="10">
        <f t="shared" si="34"/>
        <v>124</v>
      </c>
      <c r="BE25" s="20">
        <f t="shared" si="34"/>
        <v>115</v>
      </c>
      <c r="BF25" s="10">
        <f t="shared" si="34"/>
        <v>118</v>
      </c>
      <c r="BG25" s="10">
        <f t="shared" si="34"/>
        <v>105</v>
      </c>
      <c r="BH25" s="10">
        <f t="shared" si="34"/>
        <v>105</v>
      </c>
      <c r="BI25" s="10">
        <f t="shared" si="34"/>
        <v>114</v>
      </c>
      <c r="BJ25" s="10">
        <f t="shared" si="34"/>
        <v>108</v>
      </c>
      <c r="BK25" s="10">
        <f t="shared" si="34"/>
        <v>104</v>
      </c>
      <c r="BL25" s="20">
        <f t="shared" si="34"/>
        <v>115</v>
      </c>
      <c r="BM25" s="10">
        <f t="shared" si="34"/>
        <v>116</v>
      </c>
      <c r="BN25" s="10">
        <f t="shared" si="34"/>
        <v>0</v>
      </c>
      <c r="BO25" s="10">
        <f t="shared" si="35"/>
        <v>0</v>
      </c>
      <c r="BP25" s="10">
        <f t="shared" si="33"/>
        <v>2503</v>
      </c>
    </row>
    <row r="26" spans="2:68">
      <c r="B26" s="11" t="s">
        <v>55</v>
      </c>
      <c r="C26" s="12">
        <v>136</v>
      </c>
      <c r="D26" s="12">
        <v>129</v>
      </c>
      <c r="E26" s="12">
        <v>76</v>
      </c>
      <c r="F26" s="12">
        <v>106</v>
      </c>
      <c r="G26" s="12">
        <v>146</v>
      </c>
      <c r="H26" s="12">
        <v>92</v>
      </c>
      <c r="I26" s="12">
        <v>113</v>
      </c>
      <c r="J26" s="12">
        <v>109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109</v>
      </c>
      <c r="S26" s="12">
        <v>97</v>
      </c>
      <c r="T26" s="12">
        <v>99</v>
      </c>
      <c r="U26" s="12">
        <v>119</v>
      </c>
      <c r="V26" s="12">
        <v>120</v>
      </c>
      <c r="W26" s="12">
        <v>106</v>
      </c>
      <c r="X26" s="12">
        <v>108</v>
      </c>
      <c r="Y26" s="12">
        <v>110</v>
      </c>
      <c r="Z26" s="12">
        <v>100</v>
      </c>
      <c r="AA26" s="12">
        <v>100</v>
      </c>
      <c r="AB26" s="12">
        <v>109</v>
      </c>
      <c r="AC26" s="12">
        <v>84</v>
      </c>
      <c r="AD26" s="12">
        <v>108</v>
      </c>
      <c r="AE26" s="12">
        <v>118</v>
      </c>
      <c r="AF26" s="12"/>
      <c r="AG26" s="12"/>
      <c r="AH26" s="12">
        <f t="shared" si="32"/>
        <v>2394</v>
      </c>
      <c r="AJ26" s="9" t="str">
        <f t="shared" si="36"/>
        <v xml:space="preserve"> 8:30- 9:00</v>
      </c>
      <c r="AK26" s="20">
        <f t="shared" si="36"/>
        <v>136</v>
      </c>
      <c r="AL26" s="20">
        <f t="shared" si="36"/>
        <v>129</v>
      </c>
      <c r="AM26" s="20">
        <f t="shared" si="36"/>
        <v>76</v>
      </c>
      <c r="AN26" s="20">
        <f t="shared" si="36"/>
        <v>106</v>
      </c>
      <c r="AO26" s="20">
        <f t="shared" si="36"/>
        <v>146</v>
      </c>
      <c r="AP26" s="10">
        <f t="shared" si="36"/>
        <v>92</v>
      </c>
      <c r="AQ26" s="20">
        <f t="shared" si="36"/>
        <v>113</v>
      </c>
      <c r="AR26" s="10">
        <f t="shared" si="36"/>
        <v>109</v>
      </c>
      <c r="AS26" s="10">
        <f t="shared" si="36"/>
        <v>0</v>
      </c>
      <c r="AT26" s="10">
        <f t="shared" si="36"/>
        <v>0</v>
      </c>
      <c r="AU26" s="10">
        <f t="shared" si="36"/>
        <v>0</v>
      </c>
      <c r="AV26" s="10">
        <f t="shared" si="36"/>
        <v>0</v>
      </c>
      <c r="AW26" s="10">
        <f t="shared" si="36"/>
        <v>0</v>
      </c>
      <c r="AX26" s="20">
        <f t="shared" si="36"/>
        <v>0</v>
      </c>
      <c r="AY26" s="10">
        <f t="shared" si="34"/>
        <v>0</v>
      </c>
      <c r="AZ26" s="10">
        <f t="shared" si="34"/>
        <v>109</v>
      </c>
      <c r="BA26" s="10">
        <f t="shared" si="34"/>
        <v>97</v>
      </c>
      <c r="BB26" s="10">
        <f t="shared" si="34"/>
        <v>99</v>
      </c>
      <c r="BC26" s="10">
        <f t="shared" si="34"/>
        <v>119</v>
      </c>
      <c r="BD26" s="10">
        <f t="shared" si="34"/>
        <v>120</v>
      </c>
      <c r="BE26" s="20">
        <f t="shared" si="34"/>
        <v>106</v>
      </c>
      <c r="BF26" s="10">
        <f t="shared" si="34"/>
        <v>108</v>
      </c>
      <c r="BG26" s="10">
        <f t="shared" si="34"/>
        <v>110</v>
      </c>
      <c r="BH26" s="10">
        <f t="shared" si="34"/>
        <v>100</v>
      </c>
      <c r="BI26" s="10">
        <f t="shared" si="34"/>
        <v>100</v>
      </c>
      <c r="BJ26" s="10">
        <f t="shared" si="34"/>
        <v>109</v>
      </c>
      <c r="BK26" s="10">
        <f t="shared" si="34"/>
        <v>84</v>
      </c>
      <c r="BL26" s="20">
        <f t="shared" si="34"/>
        <v>108</v>
      </c>
      <c r="BM26" s="10">
        <f t="shared" si="34"/>
        <v>118</v>
      </c>
      <c r="BN26" s="10">
        <f t="shared" si="34"/>
        <v>0</v>
      </c>
      <c r="BO26" s="10">
        <f t="shared" si="35"/>
        <v>0</v>
      </c>
      <c r="BP26" s="12">
        <f t="shared" si="33"/>
        <v>2394</v>
      </c>
    </row>
    <row r="27" spans="2:68">
      <c r="B27" s="11" t="s">
        <v>56</v>
      </c>
      <c r="C27" s="12">
        <v>124</v>
      </c>
      <c r="D27" s="12">
        <v>124</v>
      </c>
      <c r="E27" s="12">
        <v>88</v>
      </c>
      <c r="F27" s="12">
        <v>93</v>
      </c>
      <c r="G27" s="12">
        <v>145</v>
      </c>
      <c r="H27" s="12">
        <v>93</v>
      </c>
      <c r="I27" s="12">
        <v>84</v>
      </c>
      <c r="J27" s="12">
        <v>99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94</v>
      </c>
      <c r="S27" s="12">
        <v>98</v>
      </c>
      <c r="T27" s="12">
        <v>113</v>
      </c>
      <c r="U27" s="12">
        <v>116</v>
      </c>
      <c r="V27" s="12">
        <v>92</v>
      </c>
      <c r="W27" s="12">
        <v>121</v>
      </c>
      <c r="X27" s="12">
        <v>103</v>
      </c>
      <c r="Y27" s="12">
        <v>109</v>
      </c>
      <c r="Z27" s="12">
        <v>90</v>
      </c>
      <c r="AA27" s="12">
        <v>94</v>
      </c>
      <c r="AB27" s="12">
        <v>110</v>
      </c>
      <c r="AC27" s="12">
        <v>88</v>
      </c>
      <c r="AD27" s="12">
        <v>102</v>
      </c>
      <c r="AE27" s="12">
        <v>97</v>
      </c>
      <c r="AF27" s="12"/>
      <c r="AG27" s="12"/>
      <c r="AH27" s="12">
        <f t="shared" si="32"/>
        <v>2277</v>
      </c>
      <c r="AJ27" s="9" t="str">
        <f t="shared" si="36"/>
        <v xml:space="preserve"> 9:00- 9:30</v>
      </c>
      <c r="AK27" s="20">
        <f t="shared" si="36"/>
        <v>124</v>
      </c>
      <c r="AL27" s="20">
        <f t="shared" si="36"/>
        <v>124</v>
      </c>
      <c r="AM27" s="20">
        <f t="shared" si="36"/>
        <v>88</v>
      </c>
      <c r="AN27" s="20">
        <f t="shared" si="36"/>
        <v>93</v>
      </c>
      <c r="AO27" s="20">
        <f t="shared" si="36"/>
        <v>145</v>
      </c>
      <c r="AP27" s="10">
        <f t="shared" si="36"/>
        <v>93</v>
      </c>
      <c r="AQ27" s="20">
        <f t="shared" si="36"/>
        <v>84</v>
      </c>
      <c r="AR27" s="10">
        <f t="shared" si="36"/>
        <v>99</v>
      </c>
      <c r="AS27" s="10">
        <f t="shared" si="36"/>
        <v>0</v>
      </c>
      <c r="AT27" s="10">
        <f t="shared" si="36"/>
        <v>0</v>
      </c>
      <c r="AU27" s="10">
        <f t="shared" si="36"/>
        <v>0</v>
      </c>
      <c r="AV27" s="10">
        <f t="shared" si="36"/>
        <v>0</v>
      </c>
      <c r="AW27" s="10">
        <f t="shared" si="36"/>
        <v>0</v>
      </c>
      <c r="AX27" s="20">
        <f t="shared" si="36"/>
        <v>0</v>
      </c>
      <c r="AY27" s="10">
        <f t="shared" si="34"/>
        <v>0</v>
      </c>
      <c r="AZ27" s="10">
        <f t="shared" si="34"/>
        <v>94</v>
      </c>
      <c r="BA27" s="10">
        <f t="shared" si="34"/>
        <v>98</v>
      </c>
      <c r="BB27" s="10">
        <f t="shared" si="34"/>
        <v>113</v>
      </c>
      <c r="BC27" s="10">
        <f t="shared" si="34"/>
        <v>116</v>
      </c>
      <c r="BD27" s="10">
        <f t="shared" si="34"/>
        <v>92</v>
      </c>
      <c r="BE27" s="20">
        <f t="shared" si="34"/>
        <v>121</v>
      </c>
      <c r="BF27" s="10">
        <f t="shared" si="34"/>
        <v>103</v>
      </c>
      <c r="BG27" s="10">
        <f t="shared" si="34"/>
        <v>109</v>
      </c>
      <c r="BH27" s="10">
        <f t="shared" si="34"/>
        <v>90</v>
      </c>
      <c r="BI27" s="10">
        <f t="shared" si="34"/>
        <v>94</v>
      </c>
      <c r="BJ27" s="10">
        <f t="shared" si="34"/>
        <v>110</v>
      </c>
      <c r="BK27" s="10">
        <f t="shared" si="34"/>
        <v>88</v>
      </c>
      <c r="BL27" s="20">
        <f t="shared" si="34"/>
        <v>102</v>
      </c>
      <c r="BM27" s="10">
        <f t="shared" si="34"/>
        <v>97</v>
      </c>
      <c r="BN27" s="10">
        <f t="shared" si="34"/>
        <v>0</v>
      </c>
      <c r="BO27" s="10">
        <f t="shared" si="35"/>
        <v>0</v>
      </c>
      <c r="BP27" s="12">
        <f t="shared" si="33"/>
        <v>2277</v>
      </c>
    </row>
    <row r="28" spans="2:68">
      <c r="B28" s="11" t="s">
        <v>57</v>
      </c>
      <c r="C28" s="12">
        <v>128</v>
      </c>
      <c r="D28" s="12">
        <v>129</v>
      </c>
      <c r="E28" s="12">
        <v>114</v>
      </c>
      <c r="F28" s="12">
        <v>106</v>
      </c>
      <c r="G28" s="12">
        <v>144</v>
      </c>
      <c r="H28" s="12">
        <v>87</v>
      </c>
      <c r="I28" s="12">
        <v>106</v>
      </c>
      <c r="J28" s="12">
        <v>110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90</v>
      </c>
      <c r="S28" s="12">
        <v>104</v>
      </c>
      <c r="T28" s="12">
        <v>106</v>
      </c>
      <c r="U28" s="12">
        <v>109</v>
      </c>
      <c r="V28" s="12">
        <v>124</v>
      </c>
      <c r="W28" s="12">
        <v>115</v>
      </c>
      <c r="X28" s="12">
        <v>105</v>
      </c>
      <c r="Y28" s="12">
        <v>113</v>
      </c>
      <c r="Z28" s="12">
        <v>113</v>
      </c>
      <c r="AA28" s="12">
        <v>95</v>
      </c>
      <c r="AB28" s="12">
        <v>104</v>
      </c>
      <c r="AC28" s="12">
        <v>108</v>
      </c>
      <c r="AD28" s="12">
        <v>90</v>
      </c>
      <c r="AE28" s="12">
        <v>113</v>
      </c>
      <c r="AF28" s="12"/>
      <c r="AG28" s="12"/>
      <c r="AH28" s="12">
        <f t="shared" si="32"/>
        <v>2413</v>
      </c>
      <c r="AJ28" s="9" t="str">
        <f t="shared" si="36"/>
        <v xml:space="preserve"> 9:30-10:00</v>
      </c>
      <c r="AK28" s="20">
        <f t="shared" si="36"/>
        <v>128</v>
      </c>
      <c r="AL28" s="20">
        <f t="shared" si="36"/>
        <v>129</v>
      </c>
      <c r="AM28" s="20">
        <f t="shared" si="36"/>
        <v>114</v>
      </c>
      <c r="AN28" s="20">
        <f t="shared" si="36"/>
        <v>106</v>
      </c>
      <c r="AO28" s="20">
        <f t="shared" si="36"/>
        <v>144</v>
      </c>
      <c r="AP28" s="10">
        <f t="shared" si="36"/>
        <v>87</v>
      </c>
      <c r="AQ28" s="20">
        <f t="shared" si="36"/>
        <v>106</v>
      </c>
      <c r="AR28" s="10">
        <f t="shared" si="36"/>
        <v>110</v>
      </c>
      <c r="AS28" s="10">
        <f t="shared" si="36"/>
        <v>0</v>
      </c>
      <c r="AT28" s="10">
        <f t="shared" si="36"/>
        <v>0</v>
      </c>
      <c r="AU28" s="10">
        <f t="shared" si="36"/>
        <v>0</v>
      </c>
      <c r="AV28" s="10">
        <f t="shared" si="36"/>
        <v>0</v>
      </c>
      <c r="AW28" s="10">
        <f t="shared" si="36"/>
        <v>0</v>
      </c>
      <c r="AX28" s="20">
        <f t="shared" si="36"/>
        <v>0</v>
      </c>
      <c r="AY28" s="10">
        <f t="shared" si="34"/>
        <v>0</v>
      </c>
      <c r="AZ28" s="10">
        <f t="shared" si="34"/>
        <v>90</v>
      </c>
      <c r="BA28" s="10">
        <f t="shared" si="34"/>
        <v>104</v>
      </c>
      <c r="BB28" s="10">
        <f t="shared" si="34"/>
        <v>106</v>
      </c>
      <c r="BC28" s="10">
        <f t="shared" si="34"/>
        <v>109</v>
      </c>
      <c r="BD28" s="10">
        <f t="shared" si="34"/>
        <v>124</v>
      </c>
      <c r="BE28" s="20">
        <f t="shared" si="34"/>
        <v>115</v>
      </c>
      <c r="BF28" s="10">
        <f t="shared" si="34"/>
        <v>105</v>
      </c>
      <c r="BG28" s="10">
        <f t="shared" si="34"/>
        <v>113</v>
      </c>
      <c r="BH28" s="10">
        <f t="shared" si="34"/>
        <v>113</v>
      </c>
      <c r="BI28" s="10">
        <f t="shared" si="34"/>
        <v>95</v>
      </c>
      <c r="BJ28" s="10">
        <f t="shared" si="34"/>
        <v>104</v>
      </c>
      <c r="BK28" s="10">
        <f t="shared" si="34"/>
        <v>108</v>
      </c>
      <c r="BL28" s="20">
        <f t="shared" si="34"/>
        <v>90</v>
      </c>
      <c r="BM28" s="10">
        <f t="shared" si="34"/>
        <v>113</v>
      </c>
      <c r="BN28" s="10">
        <f t="shared" si="34"/>
        <v>0</v>
      </c>
      <c r="BO28" s="10">
        <f t="shared" si="35"/>
        <v>0</v>
      </c>
      <c r="BP28" s="12">
        <f t="shared" si="33"/>
        <v>2413</v>
      </c>
    </row>
    <row r="29" spans="2:68">
      <c r="B29" s="11" t="s">
        <v>58</v>
      </c>
      <c r="C29" s="12">
        <v>131</v>
      </c>
      <c r="D29" s="12">
        <v>128</v>
      </c>
      <c r="E29" s="12">
        <v>106</v>
      </c>
      <c r="F29" s="12">
        <v>103</v>
      </c>
      <c r="G29" s="12">
        <v>154</v>
      </c>
      <c r="H29" s="12">
        <v>95</v>
      </c>
      <c r="I29" s="12">
        <v>118</v>
      </c>
      <c r="J29" s="12">
        <v>120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88</v>
      </c>
      <c r="S29" s="12">
        <v>89</v>
      </c>
      <c r="T29" s="12">
        <v>128</v>
      </c>
      <c r="U29" s="12">
        <v>121</v>
      </c>
      <c r="V29" s="12">
        <v>76</v>
      </c>
      <c r="W29" s="12">
        <v>103</v>
      </c>
      <c r="X29" s="12">
        <v>94</v>
      </c>
      <c r="Y29" s="12">
        <v>76</v>
      </c>
      <c r="Z29" s="12">
        <v>98</v>
      </c>
      <c r="AA29" s="12">
        <v>99</v>
      </c>
      <c r="AB29" s="12">
        <v>110</v>
      </c>
      <c r="AC29" s="12">
        <v>120</v>
      </c>
      <c r="AD29" s="12">
        <v>72</v>
      </c>
      <c r="AE29" s="12">
        <v>103</v>
      </c>
      <c r="AF29" s="12"/>
      <c r="AG29" s="12"/>
      <c r="AH29" s="12">
        <f t="shared" si="32"/>
        <v>2332</v>
      </c>
      <c r="AJ29" s="9" t="str">
        <f t="shared" si="36"/>
        <v>10:00-10:30</v>
      </c>
      <c r="AK29" s="20">
        <f t="shared" si="36"/>
        <v>131</v>
      </c>
      <c r="AL29" s="20">
        <f t="shared" si="36"/>
        <v>128</v>
      </c>
      <c r="AM29" s="20">
        <f t="shared" si="36"/>
        <v>106</v>
      </c>
      <c r="AN29" s="20">
        <f t="shared" si="36"/>
        <v>103</v>
      </c>
      <c r="AO29" s="20">
        <f t="shared" si="36"/>
        <v>154</v>
      </c>
      <c r="AP29" s="10">
        <f t="shared" si="36"/>
        <v>95</v>
      </c>
      <c r="AQ29" s="20">
        <f t="shared" si="36"/>
        <v>118</v>
      </c>
      <c r="AR29" s="10">
        <f t="shared" si="36"/>
        <v>120</v>
      </c>
      <c r="AS29" s="10">
        <f t="shared" si="36"/>
        <v>0</v>
      </c>
      <c r="AT29" s="10">
        <f t="shared" si="36"/>
        <v>0</v>
      </c>
      <c r="AU29" s="10">
        <f t="shared" si="36"/>
        <v>0</v>
      </c>
      <c r="AV29" s="10">
        <f t="shared" si="36"/>
        <v>0</v>
      </c>
      <c r="AW29" s="10">
        <f t="shared" si="36"/>
        <v>0</v>
      </c>
      <c r="AX29" s="20">
        <f t="shared" si="36"/>
        <v>0</v>
      </c>
      <c r="AY29" s="10">
        <f t="shared" si="34"/>
        <v>0</v>
      </c>
      <c r="AZ29" s="10">
        <f t="shared" si="34"/>
        <v>88</v>
      </c>
      <c r="BA29" s="10">
        <f t="shared" si="34"/>
        <v>89</v>
      </c>
      <c r="BB29" s="10">
        <f t="shared" si="34"/>
        <v>128</v>
      </c>
      <c r="BC29" s="10">
        <f t="shared" si="34"/>
        <v>121</v>
      </c>
      <c r="BD29" s="10">
        <f t="shared" si="34"/>
        <v>76</v>
      </c>
      <c r="BE29" s="20">
        <f t="shared" si="34"/>
        <v>103</v>
      </c>
      <c r="BF29" s="10">
        <f t="shared" si="34"/>
        <v>94</v>
      </c>
      <c r="BG29" s="10">
        <f t="shared" si="34"/>
        <v>76</v>
      </c>
      <c r="BH29" s="10">
        <f t="shared" si="34"/>
        <v>98</v>
      </c>
      <c r="BI29" s="10">
        <f t="shared" si="34"/>
        <v>99</v>
      </c>
      <c r="BJ29" s="10">
        <f t="shared" si="34"/>
        <v>110</v>
      </c>
      <c r="BK29" s="10">
        <f t="shared" si="34"/>
        <v>120</v>
      </c>
      <c r="BL29" s="20">
        <f t="shared" si="34"/>
        <v>72</v>
      </c>
      <c r="BM29" s="10">
        <f t="shared" si="34"/>
        <v>103</v>
      </c>
      <c r="BN29" s="10">
        <f t="shared" si="34"/>
        <v>0</v>
      </c>
      <c r="BO29" s="10">
        <f t="shared" si="35"/>
        <v>0</v>
      </c>
      <c r="BP29" s="12">
        <f t="shared" si="33"/>
        <v>2332</v>
      </c>
    </row>
    <row r="30" spans="2:68">
      <c r="B30" s="11" t="s">
        <v>59</v>
      </c>
      <c r="C30" s="12">
        <v>111</v>
      </c>
      <c r="D30" s="12">
        <v>136</v>
      </c>
      <c r="E30" s="12">
        <v>124</v>
      </c>
      <c r="F30" s="12">
        <v>104</v>
      </c>
      <c r="G30" s="12">
        <v>150</v>
      </c>
      <c r="H30" s="12">
        <v>80</v>
      </c>
      <c r="I30" s="12">
        <v>105</v>
      </c>
      <c r="J30" s="12">
        <v>114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106</v>
      </c>
      <c r="S30" s="12">
        <v>103</v>
      </c>
      <c r="T30" s="12">
        <v>99</v>
      </c>
      <c r="U30" s="12">
        <v>103</v>
      </c>
      <c r="V30" s="12">
        <v>109</v>
      </c>
      <c r="W30" s="12">
        <v>95</v>
      </c>
      <c r="X30" s="12">
        <v>94</v>
      </c>
      <c r="Y30" s="12">
        <v>79</v>
      </c>
      <c r="Z30" s="12">
        <v>106</v>
      </c>
      <c r="AA30" s="12">
        <v>95</v>
      </c>
      <c r="AB30" s="12">
        <v>113</v>
      </c>
      <c r="AC30" s="12">
        <v>121</v>
      </c>
      <c r="AD30" s="12">
        <v>124</v>
      </c>
      <c r="AE30" s="12">
        <v>100</v>
      </c>
      <c r="AF30" s="12"/>
      <c r="AG30" s="12"/>
      <c r="AH30" s="12">
        <f t="shared" si="32"/>
        <v>2371</v>
      </c>
      <c r="AJ30" s="9" t="str">
        <f t="shared" si="36"/>
        <v>10:30-11:00</v>
      </c>
      <c r="AK30" s="20">
        <f t="shared" si="36"/>
        <v>111</v>
      </c>
      <c r="AL30" s="20">
        <f t="shared" si="36"/>
        <v>136</v>
      </c>
      <c r="AM30" s="20">
        <f t="shared" si="36"/>
        <v>124</v>
      </c>
      <c r="AN30" s="20">
        <f t="shared" si="36"/>
        <v>104</v>
      </c>
      <c r="AO30" s="20">
        <f t="shared" si="36"/>
        <v>150</v>
      </c>
      <c r="AP30" s="10">
        <f t="shared" si="36"/>
        <v>80</v>
      </c>
      <c r="AQ30" s="20">
        <f t="shared" si="36"/>
        <v>105</v>
      </c>
      <c r="AR30" s="10">
        <f t="shared" si="36"/>
        <v>114</v>
      </c>
      <c r="AS30" s="10">
        <f t="shared" si="36"/>
        <v>0</v>
      </c>
      <c r="AT30" s="10">
        <f t="shared" si="36"/>
        <v>0</v>
      </c>
      <c r="AU30" s="10">
        <f t="shared" si="36"/>
        <v>0</v>
      </c>
      <c r="AV30" s="10">
        <f t="shared" si="36"/>
        <v>0</v>
      </c>
      <c r="AW30" s="10">
        <f t="shared" si="36"/>
        <v>0</v>
      </c>
      <c r="AX30" s="20">
        <f t="shared" si="36"/>
        <v>0</v>
      </c>
      <c r="AY30" s="10">
        <f t="shared" si="34"/>
        <v>0</v>
      </c>
      <c r="AZ30" s="10">
        <f t="shared" si="34"/>
        <v>106</v>
      </c>
      <c r="BA30" s="10">
        <f t="shared" si="34"/>
        <v>103</v>
      </c>
      <c r="BB30" s="10">
        <f t="shared" si="34"/>
        <v>99</v>
      </c>
      <c r="BC30" s="10">
        <f t="shared" si="34"/>
        <v>103</v>
      </c>
      <c r="BD30" s="10">
        <f t="shared" si="34"/>
        <v>109</v>
      </c>
      <c r="BE30" s="20">
        <f t="shared" si="34"/>
        <v>95</v>
      </c>
      <c r="BF30" s="10">
        <f t="shared" si="34"/>
        <v>94</v>
      </c>
      <c r="BG30" s="10">
        <f t="shared" si="34"/>
        <v>79</v>
      </c>
      <c r="BH30" s="10">
        <f t="shared" si="34"/>
        <v>106</v>
      </c>
      <c r="BI30" s="10">
        <f t="shared" si="34"/>
        <v>95</v>
      </c>
      <c r="BJ30" s="10">
        <f t="shared" si="34"/>
        <v>113</v>
      </c>
      <c r="BK30" s="10">
        <f t="shared" si="34"/>
        <v>121</v>
      </c>
      <c r="BL30" s="20">
        <f t="shared" si="34"/>
        <v>124</v>
      </c>
      <c r="BM30" s="10">
        <f t="shared" si="34"/>
        <v>100</v>
      </c>
      <c r="BN30" s="10">
        <f t="shared" si="34"/>
        <v>0</v>
      </c>
      <c r="BO30" s="10">
        <f t="shared" si="35"/>
        <v>0</v>
      </c>
      <c r="BP30" s="12">
        <f t="shared" si="33"/>
        <v>2371</v>
      </c>
    </row>
    <row r="31" spans="2:68">
      <c r="B31" s="11" t="s">
        <v>60</v>
      </c>
      <c r="C31" s="12">
        <v>116</v>
      </c>
      <c r="D31" s="12">
        <v>111</v>
      </c>
      <c r="E31" s="12">
        <v>120</v>
      </c>
      <c r="F31" s="12">
        <v>118</v>
      </c>
      <c r="G31" s="12">
        <v>151</v>
      </c>
      <c r="H31" s="12">
        <v>88</v>
      </c>
      <c r="I31" s="12">
        <v>93</v>
      </c>
      <c r="J31" s="12">
        <v>119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113</v>
      </c>
      <c r="S31" s="12">
        <v>109</v>
      </c>
      <c r="T31" s="12">
        <v>99</v>
      </c>
      <c r="U31" s="12">
        <v>124</v>
      </c>
      <c r="V31" s="12">
        <v>106</v>
      </c>
      <c r="W31" s="12">
        <v>103</v>
      </c>
      <c r="X31" s="12">
        <v>90</v>
      </c>
      <c r="Y31" s="12">
        <v>89</v>
      </c>
      <c r="Z31" s="12">
        <v>113</v>
      </c>
      <c r="AA31" s="12">
        <v>111</v>
      </c>
      <c r="AB31" s="12">
        <v>95</v>
      </c>
      <c r="AC31" s="12">
        <v>133</v>
      </c>
      <c r="AD31" s="12">
        <v>114</v>
      </c>
      <c r="AE31" s="12">
        <v>108</v>
      </c>
      <c r="AF31" s="12"/>
      <c r="AG31" s="12"/>
      <c r="AH31" s="12">
        <f t="shared" si="32"/>
        <v>2423</v>
      </c>
      <c r="AJ31" s="9" t="str">
        <f t="shared" si="36"/>
        <v>11:00-11:30</v>
      </c>
      <c r="AK31" s="20">
        <f t="shared" si="36"/>
        <v>116</v>
      </c>
      <c r="AL31" s="20">
        <f t="shared" si="36"/>
        <v>111</v>
      </c>
      <c r="AM31" s="20">
        <f t="shared" si="36"/>
        <v>120</v>
      </c>
      <c r="AN31" s="20">
        <f t="shared" si="36"/>
        <v>118</v>
      </c>
      <c r="AO31" s="20">
        <f t="shared" si="36"/>
        <v>151</v>
      </c>
      <c r="AP31" s="10">
        <f t="shared" si="36"/>
        <v>88</v>
      </c>
      <c r="AQ31" s="20">
        <f t="shared" si="36"/>
        <v>93</v>
      </c>
      <c r="AR31" s="10">
        <f t="shared" si="36"/>
        <v>119</v>
      </c>
      <c r="AS31" s="10">
        <f t="shared" si="36"/>
        <v>0</v>
      </c>
      <c r="AT31" s="10">
        <f t="shared" si="36"/>
        <v>0</v>
      </c>
      <c r="AU31" s="10">
        <f t="shared" si="36"/>
        <v>0</v>
      </c>
      <c r="AV31" s="10">
        <f t="shared" si="36"/>
        <v>0</v>
      </c>
      <c r="AW31" s="10">
        <f t="shared" si="36"/>
        <v>0</v>
      </c>
      <c r="AX31" s="20">
        <f t="shared" si="36"/>
        <v>0</v>
      </c>
      <c r="AY31" s="10">
        <f t="shared" si="34"/>
        <v>0</v>
      </c>
      <c r="AZ31" s="10">
        <f t="shared" si="34"/>
        <v>113</v>
      </c>
      <c r="BA31" s="10">
        <f t="shared" si="34"/>
        <v>109</v>
      </c>
      <c r="BB31" s="10">
        <f t="shared" si="34"/>
        <v>99</v>
      </c>
      <c r="BC31" s="10">
        <f t="shared" si="34"/>
        <v>124</v>
      </c>
      <c r="BD31" s="10">
        <f t="shared" si="34"/>
        <v>106</v>
      </c>
      <c r="BE31" s="20">
        <f t="shared" si="34"/>
        <v>103</v>
      </c>
      <c r="BF31" s="10">
        <f t="shared" si="34"/>
        <v>90</v>
      </c>
      <c r="BG31" s="10">
        <f t="shared" si="34"/>
        <v>89</v>
      </c>
      <c r="BH31" s="10">
        <f t="shared" si="34"/>
        <v>113</v>
      </c>
      <c r="BI31" s="10">
        <f t="shared" si="34"/>
        <v>111</v>
      </c>
      <c r="BJ31" s="10">
        <f t="shared" si="34"/>
        <v>95</v>
      </c>
      <c r="BK31" s="10">
        <f t="shared" si="34"/>
        <v>133</v>
      </c>
      <c r="BL31" s="20">
        <f t="shared" si="34"/>
        <v>114</v>
      </c>
      <c r="BM31" s="10">
        <f t="shared" si="34"/>
        <v>108</v>
      </c>
      <c r="BN31" s="10">
        <f t="shared" si="34"/>
        <v>0</v>
      </c>
      <c r="BO31" s="10">
        <f t="shared" si="35"/>
        <v>0</v>
      </c>
      <c r="BP31" s="12">
        <f t="shared" si="33"/>
        <v>2423</v>
      </c>
    </row>
    <row r="32" spans="2:68">
      <c r="B32" s="11" t="s">
        <v>61</v>
      </c>
      <c r="C32" s="12">
        <v>131</v>
      </c>
      <c r="D32" s="12">
        <v>118</v>
      </c>
      <c r="E32" s="12">
        <v>99</v>
      </c>
      <c r="F32" s="12">
        <v>113</v>
      </c>
      <c r="G32" s="12">
        <v>113</v>
      </c>
      <c r="H32" s="12">
        <v>88</v>
      </c>
      <c r="I32" s="12">
        <v>113</v>
      </c>
      <c r="J32" s="12">
        <v>123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111</v>
      </c>
      <c r="S32" s="12">
        <v>97</v>
      </c>
      <c r="T32" s="12">
        <v>121</v>
      </c>
      <c r="U32" s="12">
        <v>121</v>
      </c>
      <c r="V32" s="12">
        <v>92</v>
      </c>
      <c r="W32" s="12">
        <v>115</v>
      </c>
      <c r="X32" s="12">
        <v>92</v>
      </c>
      <c r="Y32" s="12">
        <v>92</v>
      </c>
      <c r="Z32" s="12">
        <v>111</v>
      </c>
      <c r="AA32" s="12">
        <v>93</v>
      </c>
      <c r="AB32" s="12">
        <v>105</v>
      </c>
      <c r="AC32" s="12">
        <v>115</v>
      </c>
      <c r="AD32" s="12">
        <v>95</v>
      </c>
      <c r="AE32" s="12">
        <v>115</v>
      </c>
      <c r="AF32" s="12"/>
      <c r="AG32" s="12"/>
      <c r="AH32" s="12">
        <f t="shared" si="32"/>
        <v>2373</v>
      </c>
      <c r="AJ32" s="9" t="str">
        <f t="shared" si="36"/>
        <v>11:30-12:00</v>
      </c>
      <c r="AK32" s="20">
        <f t="shared" si="36"/>
        <v>131</v>
      </c>
      <c r="AL32" s="20">
        <f t="shared" si="36"/>
        <v>118</v>
      </c>
      <c r="AM32" s="20">
        <f t="shared" si="36"/>
        <v>99</v>
      </c>
      <c r="AN32" s="20">
        <f t="shared" si="36"/>
        <v>113</v>
      </c>
      <c r="AO32" s="20">
        <f t="shared" si="36"/>
        <v>113</v>
      </c>
      <c r="AP32" s="10">
        <f t="shared" si="36"/>
        <v>88</v>
      </c>
      <c r="AQ32" s="20">
        <f t="shared" si="36"/>
        <v>113</v>
      </c>
      <c r="AR32" s="10">
        <f t="shared" si="36"/>
        <v>123</v>
      </c>
      <c r="AS32" s="10">
        <f t="shared" si="36"/>
        <v>0</v>
      </c>
      <c r="AT32" s="10">
        <f t="shared" si="36"/>
        <v>0</v>
      </c>
      <c r="AU32" s="10">
        <f t="shared" si="36"/>
        <v>0</v>
      </c>
      <c r="AV32" s="10">
        <f t="shared" si="36"/>
        <v>0</v>
      </c>
      <c r="AW32" s="10">
        <f t="shared" si="36"/>
        <v>0</v>
      </c>
      <c r="AX32" s="20">
        <f t="shared" si="36"/>
        <v>0</v>
      </c>
      <c r="AY32" s="10">
        <f t="shared" si="34"/>
        <v>0</v>
      </c>
      <c r="AZ32" s="10">
        <f t="shared" si="34"/>
        <v>111</v>
      </c>
      <c r="BA32" s="10">
        <f t="shared" si="34"/>
        <v>97</v>
      </c>
      <c r="BB32" s="10">
        <f t="shared" si="34"/>
        <v>121</v>
      </c>
      <c r="BC32" s="10">
        <f t="shared" si="34"/>
        <v>121</v>
      </c>
      <c r="BD32" s="10">
        <f t="shared" si="34"/>
        <v>92</v>
      </c>
      <c r="BE32" s="20">
        <f t="shared" si="34"/>
        <v>115</v>
      </c>
      <c r="BF32" s="10">
        <f t="shared" si="34"/>
        <v>92</v>
      </c>
      <c r="BG32" s="10">
        <f t="shared" si="34"/>
        <v>92</v>
      </c>
      <c r="BH32" s="10">
        <f t="shared" si="34"/>
        <v>111</v>
      </c>
      <c r="BI32" s="10">
        <f t="shared" si="34"/>
        <v>93</v>
      </c>
      <c r="BJ32" s="10">
        <f t="shared" si="34"/>
        <v>105</v>
      </c>
      <c r="BK32" s="10">
        <f t="shared" si="34"/>
        <v>115</v>
      </c>
      <c r="BL32" s="20">
        <f t="shared" si="34"/>
        <v>95</v>
      </c>
      <c r="BM32" s="10">
        <f t="shared" si="34"/>
        <v>115</v>
      </c>
      <c r="BN32" s="10">
        <f t="shared" si="34"/>
        <v>0</v>
      </c>
      <c r="BO32" s="10">
        <f t="shared" si="35"/>
        <v>0</v>
      </c>
      <c r="BP32" s="12">
        <f t="shared" si="33"/>
        <v>2373</v>
      </c>
    </row>
    <row r="33" spans="2:68">
      <c r="B33" s="11" t="s">
        <v>62</v>
      </c>
      <c r="C33" s="12">
        <v>130</v>
      </c>
      <c r="D33" s="12">
        <v>126</v>
      </c>
      <c r="E33" s="12">
        <v>98</v>
      </c>
      <c r="F33" s="12">
        <v>125</v>
      </c>
      <c r="G33" s="12">
        <v>126</v>
      </c>
      <c r="H33" s="12">
        <v>78</v>
      </c>
      <c r="I33" s="12">
        <v>119</v>
      </c>
      <c r="J33" s="12">
        <v>129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110</v>
      </c>
      <c r="S33" s="12">
        <v>110</v>
      </c>
      <c r="T33" s="12">
        <v>119</v>
      </c>
      <c r="U33" s="12">
        <v>119</v>
      </c>
      <c r="V33" s="12">
        <v>103</v>
      </c>
      <c r="W33" s="12">
        <v>123</v>
      </c>
      <c r="X33" s="12">
        <v>90</v>
      </c>
      <c r="Y33" s="12">
        <v>63</v>
      </c>
      <c r="Z33" s="12">
        <v>108</v>
      </c>
      <c r="AA33" s="12">
        <v>77</v>
      </c>
      <c r="AB33" s="12">
        <v>110</v>
      </c>
      <c r="AC33" s="12">
        <v>125</v>
      </c>
      <c r="AD33" s="12">
        <v>104</v>
      </c>
      <c r="AE33" s="12">
        <v>109</v>
      </c>
      <c r="AF33" s="12"/>
      <c r="AG33" s="12"/>
      <c r="AH33" s="12">
        <f t="shared" si="32"/>
        <v>2401</v>
      </c>
      <c r="AJ33" s="9" t="str">
        <f t="shared" si="36"/>
        <v>12:00-12:30</v>
      </c>
      <c r="AK33" s="20">
        <f t="shared" si="36"/>
        <v>130</v>
      </c>
      <c r="AL33" s="20">
        <f t="shared" si="36"/>
        <v>126</v>
      </c>
      <c r="AM33" s="20">
        <f t="shared" si="36"/>
        <v>98</v>
      </c>
      <c r="AN33" s="20">
        <f t="shared" si="36"/>
        <v>125</v>
      </c>
      <c r="AO33" s="20">
        <f t="shared" si="36"/>
        <v>126</v>
      </c>
      <c r="AP33" s="10">
        <f t="shared" si="36"/>
        <v>78</v>
      </c>
      <c r="AQ33" s="20">
        <f t="shared" si="36"/>
        <v>119</v>
      </c>
      <c r="AR33" s="10">
        <f t="shared" si="36"/>
        <v>129</v>
      </c>
      <c r="AS33" s="10">
        <f t="shared" si="36"/>
        <v>0</v>
      </c>
      <c r="AT33" s="10">
        <f t="shared" si="36"/>
        <v>0</v>
      </c>
      <c r="AU33" s="10">
        <f t="shared" si="36"/>
        <v>0</v>
      </c>
      <c r="AV33" s="10">
        <f t="shared" si="36"/>
        <v>0</v>
      </c>
      <c r="AW33" s="10">
        <f t="shared" si="36"/>
        <v>0</v>
      </c>
      <c r="AX33" s="20">
        <f t="shared" si="36"/>
        <v>0</v>
      </c>
      <c r="AY33" s="10">
        <f t="shared" si="34"/>
        <v>0</v>
      </c>
      <c r="AZ33" s="10">
        <f t="shared" si="34"/>
        <v>110</v>
      </c>
      <c r="BA33" s="10">
        <f t="shared" si="34"/>
        <v>110</v>
      </c>
      <c r="BB33" s="10">
        <f t="shared" si="34"/>
        <v>119</v>
      </c>
      <c r="BC33" s="10">
        <f t="shared" si="34"/>
        <v>119</v>
      </c>
      <c r="BD33" s="10">
        <f t="shared" si="34"/>
        <v>103</v>
      </c>
      <c r="BE33" s="20">
        <f t="shared" si="34"/>
        <v>123</v>
      </c>
      <c r="BF33" s="10">
        <f t="shared" si="34"/>
        <v>90</v>
      </c>
      <c r="BG33" s="10">
        <f t="shared" si="34"/>
        <v>63</v>
      </c>
      <c r="BH33" s="10">
        <f t="shared" si="34"/>
        <v>108</v>
      </c>
      <c r="BI33" s="10">
        <f t="shared" si="34"/>
        <v>77</v>
      </c>
      <c r="BJ33" s="10">
        <f t="shared" si="34"/>
        <v>110</v>
      </c>
      <c r="BK33" s="10">
        <f t="shared" si="34"/>
        <v>125</v>
      </c>
      <c r="BL33" s="20">
        <f t="shared" si="34"/>
        <v>104</v>
      </c>
      <c r="BM33" s="10">
        <f t="shared" si="34"/>
        <v>109</v>
      </c>
      <c r="BN33" s="10">
        <f t="shared" si="34"/>
        <v>0</v>
      </c>
      <c r="BO33" s="10">
        <f t="shared" si="35"/>
        <v>0</v>
      </c>
      <c r="BP33" s="12">
        <f t="shared" si="33"/>
        <v>2401</v>
      </c>
    </row>
    <row r="34" spans="2:68">
      <c r="B34" s="15" t="s">
        <v>63</v>
      </c>
      <c r="C34" s="16">
        <v>124</v>
      </c>
      <c r="D34" s="16">
        <v>119</v>
      </c>
      <c r="E34" s="16">
        <v>95</v>
      </c>
      <c r="F34" s="16">
        <v>116</v>
      </c>
      <c r="G34" s="16">
        <v>146</v>
      </c>
      <c r="H34" s="16">
        <v>93</v>
      </c>
      <c r="I34" s="16">
        <v>124</v>
      </c>
      <c r="J34" s="16">
        <v>106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104</v>
      </c>
      <c r="S34" s="16">
        <v>109</v>
      </c>
      <c r="T34" s="16">
        <v>116</v>
      </c>
      <c r="U34" s="16">
        <v>116</v>
      </c>
      <c r="V34" s="16">
        <v>92</v>
      </c>
      <c r="W34" s="16">
        <v>121</v>
      </c>
      <c r="X34" s="16">
        <v>85</v>
      </c>
      <c r="Y34" s="16">
        <v>79</v>
      </c>
      <c r="Z34" s="16">
        <v>92</v>
      </c>
      <c r="AA34" s="16">
        <v>80</v>
      </c>
      <c r="AB34" s="16">
        <v>113</v>
      </c>
      <c r="AC34" s="16">
        <v>104</v>
      </c>
      <c r="AD34" s="16">
        <v>85</v>
      </c>
      <c r="AE34" s="16">
        <v>79</v>
      </c>
      <c r="AF34" s="16"/>
      <c r="AG34" s="16"/>
      <c r="AH34" s="16">
        <f t="shared" si="32"/>
        <v>2298</v>
      </c>
      <c r="AJ34" s="9" t="str">
        <f t="shared" si="36"/>
        <v>12:30-13:00</v>
      </c>
      <c r="AK34" s="20">
        <f t="shared" si="36"/>
        <v>124</v>
      </c>
      <c r="AL34" s="20">
        <f t="shared" si="36"/>
        <v>119</v>
      </c>
      <c r="AM34" s="20">
        <f t="shared" si="36"/>
        <v>95</v>
      </c>
      <c r="AN34" s="20">
        <f t="shared" si="36"/>
        <v>116</v>
      </c>
      <c r="AO34" s="20">
        <f t="shared" si="36"/>
        <v>146</v>
      </c>
      <c r="AP34" s="10">
        <f t="shared" si="36"/>
        <v>93</v>
      </c>
      <c r="AQ34" s="20">
        <f t="shared" si="36"/>
        <v>124</v>
      </c>
      <c r="AR34" s="10">
        <f t="shared" si="36"/>
        <v>106</v>
      </c>
      <c r="AS34" s="10">
        <f t="shared" si="36"/>
        <v>0</v>
      </c>
      <c r="AT34" s="10">
        <f t="shared" si="36"/>
        <v>0</v>
      </c>
      <c r="AU34" s="10">
        <f t="shared" si="36"/>
        <v>0</v>
      </c>
      <c r="AV34" s="10">
        <f t="shared" si="36"/>
        <v>0</v>
      </c>
      <c r="AW34" s="10">
        <f t="shared" si="36"/>
        <v>0</v>
      </c>
      <c r="AX34" s="20">
        <f t="shared" si="36"/>
        <v>0</v>
      </c>
      <c r="AY34" s="10">
        <f t="shared" si="34"/>
        <v>0</v>
      </c>
      <c r="AZ34" s="10">
        <f t="shared" si="34"/>
        <v>104</v>
      </c>
      <c r="BA34" s="10">
        <f t="shared" si="34"/>
        <v>109</v>
      </c>
      <c r="BB34" s="10">
        <f t="shared" si="34"/>
        <v>116</v>
      </c>
      <c r="BC34" s="10">
        <f t="shared" si="34"/>
        <v>116</v>
      </c>
      <c r="BD34" s="10">
        <f t="shared" si="34"/>
        <v>92</v>
      </c>
      <c r="BE34" s="20">
        <f t="shared" si="34"/>
        <v>121</v>
      </c>
      <c r="BF34" s="10">
        <f t="shared" si="34"/>
        <v>85</v>
      </c>
      <c r="BG34" s="10">
        <f t="shared" si="34"/>
        <v>79</v>
      </c>
      <c r="BH34" s="10">
        <f t="shared" si="34"/>
        <v>92</v>
      </c>
      <c r="BI34" s="10">
        <f t="shared" si="34"/>
        <v>80</v>
      </c>
      <c r="BJ34" s="10">
        <f t="shared" si="34"/>
        <v>113</v>
      </c>
      <c r="BK34" s="10">
        <f t="shared" si="34"/>
        <v>104</v>
      </c>
      <c r="BL34" s="20">
        <f t="shared" si="34"/>
        <v>85</v>
      </c>
      <c r="BM34" s="10">
        <f t="shared" si="34"/>
        <v>79</v>
      </c>
      <c r="BN34" s="10">
        <f t="shared" si="34"/>
        <v>0</v>
      </c>
      <c r="BO34" s="10">
        <f t="shared" si="35"/>
        <v>0</v>
      </c>
      <c r="BP34" s="16">
        <f t="shared" si="33"/>
        <v>2298</v>
      </c>
    </row>
    <row r="35" spans="2:68">
      <c r="B35" s="9" t="s">
        <v>64</v>
      </c>
      <c r="C35" s="10">
        <v>108</v>
      </c>
      <c r="D35" s="10">
        <v>118</v>
      </c>
      <c r="E35" s="10">
        <v>118</v>
      </c>
      <c r="F35" s="10">
        <v>111</v>
      </c>
      <c r="G35" s="10">
        <v>140</v>
      </c>
      <c r="H35" s="10">
        <v>93</v>
      </c>
      <c r="I35" s="10">
        <v>128</v>
      </c>
      <c r="J35" s="10">
        <v>115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94</v>
      </c>
      <c r="S35" s="10">
        <v>98</v>
      </c>
      <c r="T35" s="10">
        <v>124</v>
      </c>
      <c r="U35" s="10">
        <v>105</v>
      </c>
      <c r="V35" s="10">
        <v>105</v>
      </c>
      <c r="W35" s="10">
        <v>108</v>
      </c>
      <c r="X35" s="10">
        <v>79</v>
      </c>
      <c r="Y35" s="10">
        <v>113</v>
      </c>
      <c r="Z35" s="10">
        <v>114</v>
      </c>
      <c r="AA35" s="10">
        <v>97</v>
      </c>
      <c r="AB35" s="10">
        <v>105</v>
      </c>
      <c r="AC35" s="10">
        <v>121</v>
      </c>
      <c r="AD35" s="10">
        <v>129</v>
      </c>
      <c r="AE35" s="10">
        <v>95</v>
      </c>
      <c r="AF35" s="10"/>
      <c r="AG35" s="10"/>
      <c r="AH35" s="10">
        <f t="shared" si="32"/>
        <v>2418</v>
      </c>
      <c r="AJ35" s="9" t="str">
        <f t="shared" si="36"/>
        <v>13:00-13:30</v>
      </c>
      <c r="AK35" s="20">
        <f t="shared" si="36"/>
        <v>108</v>
      </c>
      <c r="AL35" s="20">
        <f t="shared" si="36"/>
        <v>118</v>
      </c>
      <c r="AM35" s="20">
        <f t="shared" si="36"/>
        <v>118</v>
      </c>
      <c r="AN35" s="20">
        <f t="shared" si="36"/>
        <v>111</v>
      </c>
      <c r="AO35" s="20">
        <f t="shared" si="36"/>
        <v>140</v>
      </c>
      <c r="AP35" s="10">
        <f t="shared" si="36"/>
        <v>93</v>
      </c>
      <c r="AQ35" s="20">
        <f t="shared" si="36"/>
        <v>128</v>
      </c>
      <c r="AR35" s="10">
        <f t="shared" si="36"/>
        <v>115</v>
      </c>
      <c r="AS35" s="10">
        <f t="shared" si="36"/>
        <v>0</v>
      </c>
      <c r="AT35" s="10">
        <f t="shared" si="36"/>
        <v>0</v>
      </c>
      <c r="AU35" s="10">
        <f t="shared" si="36"/>
        <v>0</v>
      </c>
      <c r="AV35" s="10">
        <f t="shared" si="36"/>
        <v>0</v>
      </c>
      <c r="AW35" s="10">
        <f t="shared" si="36"/>
        <v>0</v>
      </c>
      <c r="AX35" s="20">
        <f t="shared" si="36"/>
        <v>0</v>
      </c>
      <c r="AY35" s="10">
        <f t="shared" si="34"/>
        <v>0</v>
      </c>
      <c r="AZ35" s="10">
        <f t="shared" si="34"/>
        <v>94</v>
      </c>
      <c r="BA35" s="10">
        <f t="shared" si="34"/>
        <v>98</v>
      </c>
      <c r="BB35" s="10">
        <f t="shared" si="34"/>
        <v>124</v>
      </c>
      <c r="BC35" s="10">
        <f t="shared" si="34"/>
        <v>105</v>
      </c>
      <c r="BD35" s="10">
        <f t="shared" si="34"/>
        <v>105</v>
      </c>
      <c r="BE35" s="20">
        <f t="shared" si="34"/>
        <v>108</v>
      </c>
      <c r="BF35" s="10">
        <f t="shared" si="34"/>
        <v>79</v>
      </c>
      <c r="BG35" s="10">
        <f t="shared" si="34"/>
        <v>113</v>
      </c>
      <c r="BH35" s="10">
        <f t="shared" si="34"/>
        <v>114</v>
      </c>
      <c r="BI35" s="10">
        <f t="shared" si="34"/>
        <v>97</v>
      </c>
      <c r="BJ35" s="10">
        <f t="shared" si="34"/>
        <v>105</v>
      </c>
      <c r="BK35" s="10">
        <f t="shared" si="34"/>
        <v>121</v>
      </c>
      <c r="BL35" s="20">
        <f t="shared" si="34"/>
        <v>129</v>
      </c>
      <c r="BM35" s="10">
        <f t="shared" si="34"/>
        <v>95</v>
      </c>
      <c r="BN35" s="10">
        <f t="shared" si="34"/>
        <v>0</v>
      </c>
      <c r="BO35" s="10">
        <f t="shared" si="35"/>
        <v>0</v>
      </c>
      <c r="BP35" s="10">
        <f t="shared" si="33"/>
        <v>2418</v>
      </c>
    </row>
    <row r="36" spans="2:68">
      <c r="B36" s="11" t="s">
        <v>65</v>
      </c>
      <c r="C36" s="12">
        <v>109</v>
      </c>
      <c r="D36" s="12">
        <v>134</v>
      </c>
      <c r="E36" s="12">
        <v>105</v>
      </c>
      <c r="F36" s="12">
        <v>106</v>
      </c>
      <c r="G36" s="12">
        <v>124</v>
      </c>
      <c r="H36" s="12">
        <v>116</v>
      </c>
      <c r="I36" s="12">
        <v>126</v>
      </c>
      <c r="J36" s="12">
        <v>105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95</v>
      </c>
      <c r="S36" s="12">
        <v>95</v>
      </c>
      <c r="T36" s="12">
        <v>109</v>
      </c>
      <c r="U36" s="12">
        <v>103</v>
      </c>
      <c r="V36" s="12">
        <v>116</v>
      </c>
      <c r="W36" s="12">
        <v>99</v>
      </c>
      <c r="X36" s="12">
        <v>58</v>
      </c>
      <c r="Y36" s="12">
        <v>114</v>
      </c>
      <c r="Z36" s="12">
        <v>98</v>
      </c>
      <c r="AA36" s="12">
        <v>111</v>
      </c>
      <c r="AB36" s="12">
        <v>108</v>
      </c>
      <c r="AC36" s="12">
        <v>123</v>
      </c>
      <c r="AD36" s="12">
        <v>119</v>
      </c>
      <c r="AE36" s="12">
        <v>89</v>
      </c>
      <c r="AF36" s="12"/>
      <c r="AG36" s="12"/>
      <c r="AH36" s="12">
        <f t="shared" si="32"/>
        <v>2362</v>
      </c>
      <c r="AJ36" s="9" t="str">
        <f t="shared" si="36"/>
        <v>13:30-14:00</v>
      </c>
      <c r="AK36" s="20">
        <f t="shared" si="36"/>
        <v>109</v>
      </c>
      <c r="AL36" s="20">
        <f t="shared" si="36"/>
        <v>134</v>
      </c>
      <c r="AM36" s="20">
        <f t="shared" si="36"/>
        <v>105</v>
      </c>
      <c r="AN36" s="20">
        <f t="shared" si="36"/>
        <v>106</v>
      </c>
      <c r="AO36" s="20">
        <f t="shared" si="36"/>
        <v>124</v>
      </c>
      <c r="AP36" s="10">
        <f t="shared" si="36"/>
        <v>116</v>
      </c>
      <c r="AQ36" s="20">
        <f t="shared" si="36"/>
        <v>126</v>
      </c>
      <c r="AR36" s="10">
        <f t="shared" si="36"/>
        <v>105</v>
      </c>
      <c r="AS36" s="10">
        <f t="shared" si="36"/>
        <v>0</v>
      </c>
      <c r="AT36" s="10">
        <f t="shared" si="36"/>
        <v>0</v>
      </c>
      <c r="AU36" s="10">
        <f t="shared" si="36"/>
        <v>0</v>
      </c>
      <c r="AV36" s="10">
        <f t="shared" si="36"/>
        <v>0</v>
      </c>
      <c r="AW36" s="10">
        <f t="shared" si="36"/>
        <v>0</v>
      </c>
      <c r="AX36" s="20">
        <f t="shared" si="36"/>
        <v>0</v>
      </c>
      <c r="AY36" s="10">
        <f t="shared" si="34"/>
        <v>0</v>
      </c>
      <c r="AZ36" s="10">
        <f t="shared" si="34"/>
        <v>95</v>
      </c>
      <c r="BA36" s="10">
        <f t="shared" si="34"/>
        <v>95</v>
      </c>
      <c r="BB36" s="10">
        <f t="shared" si="34"/>
        <v>109</v>
      </c>
      <c r="BC36" s="10">
        <f t="shared" si="34"/>
        <v>103</v>
      </c>
      <c r="BD36" s="10">
        <f t="shared" si="34"/>
        <v>116</v>
      </c>
      <c r="BE36" s="20">
        <f t="shared" si="34"/>
        <v>99</v>
      </c>
      <c r="BF36" s="10">
        <f t="shared" si="34"/>
        <v>58</v>
      </c>
      <c r="BG36" s="10">
        <f t="shared" si="34"/>
        <v>114</v>
      </c>
      <c r="BH36" s="10">
        <f t="shared" si="34"/>
        <v>98</v>
      </c>
      <c r="BI36" s="10">
        <f t="shared" si="34"/>
        <v>111</v>
      </c>
      <c r="BJ36" s="10">
        <f t="shared" si="34"/>
        <v>108</v>
      </c>
      <c r="BK36" s="10">
        <f t="shared" si="34"/>
        <v>123</v>
      </c>
      <c r="BL36" s="20">
        <f t="shared" si="34"/>
        <v>119</v>
      </c>
      <c r="BM36" s="10">
        <f t="shared" si="34"/>
        <v>89</v>
      </c>
      <c r="BN36" s="10">
        <f t="shared" si="34"/>
        <v>0</v>
      </c>
      <c r="BO36" s="10">
        <f t="shared" si="35"/>
        <v>0</v>
      </c>
      <c r="BP36" s="12">
        <f t="shared" si="33"/>
        <v>2362</v>
      </c>
    </row>
    <row r="37" spans="2:68">
      <c r="B37" s="11" t="s">
        <v>66</v>
      </c>
      <c r="C37" s="12">
        <v>109</v>
      </c>
      <c r="D37" s="12">
        <v>130</v>
      </c>
      <c r="E37" s="12">
        <v>98</v>
      </c>
      <c r="F37" s="12">
        <v>113</v>
      </c>
      <c r="G37" s="12">
        <v>110</v>
      </c>
      <c r="H37" s="12">
        <v>85</v>
      </c>
      <c r="I37" s="12">
        <v>114</v>
      </c>
      <c r="J37" s="12">
        <v>113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89</v>
      </c>
      <c r="S37" s="12">
        <v>106</v>
      </c>
      <c r="T37" s="12">
        <v>110</v>
      </c>
      <c r="U37" s="12">
        <v>111</v>
      </c>
      <c r="V37" s="12">
        <v>111</v>
      </c>
      <c r="W37" s="12">
        <v>115</v>
      </c>
      <c r="X37" s="12">
        <v>69</v>
      </c>
      <c r="Y37" s="12">
        <v>114</v>
      </c>
      <c r="Z37" s="12">
        <v>118</v>
      </c>
      <c r="AA37" s="12">
        <v>100</v>
      </c>
      <c r="AB37" s="12">
        <v>109</v>
      </c>
      <c r="AC37" s="12">
        <v>124</v>
      </c>
      <c r="AD37" s="12">
        <v>109</v>
      </c>
      <c r="AE37" s="12">
        <v>78</v>
      </c>
      <c r="AF37" s="12"/>
      <c r="AG37" s="12"/>
      <c r="AH37" s="12">
        <f t="shared" si="32"/>
        <v>2335</v>
      </c>
      <c r="AJ37" s="9" t="str">
        <f t="shared" si="36"/>
        <v>14:00-14:30</v>
      </c>
      <c r="AK37" s="20">
        <f t="shared" si="36"/>
        <v>109</v>
      </c>
      <c r="AL37" s="20">
        <f t="shared" si="36"/>
        <v>130</v>
      </c>
      <c r="AM37" s="20">
        <f t="shared" si="36"/>
        <v>98</v>
      </c>
      <c r="AN37" s="20">
        <f t="shared" si="36"/>
        <v>113</v>
      </c>
      <c r="AO37" s="20">
        <f t="shared" si="36"/>
        <v>110</v>
      </c>
      <c r="AP37" s="10">
        <f t="shared" si="36"/>
        <v>85</v>
      </c>
      <c r="AQ37" s="20">
        <f t="shared" si="36"/>
        <v>114</v>
      </c>
      <c r="AR37" s="10">
        <f t="shared" si="36"/>
        <v>113</v>
      </c>
      <c r="AS37" s="10">
        <f t="shared" si="36"/>
        <v>0</v>
      </c>
      <c r="AT37" s="10">
        <f t="shared" si="36"/>
        <v>0</v>
      </c>
      <c r="AU37" s="10">
        <f t="shared" si="36"/>
        <v>0</v>
      </c>
      <c r="AV37" s="10">
        <f t="shared" si="36"/>
        <v>0</v>
      </c>
      <c r="AW37" s="10">
        <f t="shared" si="36"/>
        <v>0</v>
      </c>
      <c r="AX37" s="20">
        <f t="shared" si="36"/>
        <v>0</v>
      </c>
      <c r="AY37" s="10">
        <f t="shared" si="34"/>
        <v>0</v>
      </c>
      <c r="AZ37" s="10">
        <f t="shared" si="34"/>
        <v>89</v>
      </c>
      <c r="BA37" s="10">
        <f t="shared" si="34"/>
        <v>106</v>
      </c>
      <c r="BB37" s="10">
        <f t="shared" si="34"/>
        <v>110</v>
      </c>
      <c r="BC37" s="10">
        <f t="shared" si="34"/>
        <v>111</v>
      </c>
      <c r="BD37" s="10">
        <f t="shared" si="34"/>
        <v>111</v>
      </c>
      <c r="BE37" s="20">
        <f t="shared" si="34"/>
        <v>115</v>
      </c>
      <c r="BF37" s="10">
        <f t="shared" si="34"/>
        <v>69</v>
      </c>
      <c r="BG37" s="10">
        <f t="shared" si="34"/>
        <v>114</v>
      </c>
      <c r="BH37" s="10">
        <f t="shared" si="34"/>
        <v>118</v>
      </c>
      <c r="BI37" s="10">
        <f t="shared" si="34"/>
        <v>100</v>
      </c>
      <c r="BJ37" s="10">
        <f t="shared" si="34"/>
        <v>109</v>
      </c>
      <c r="BK37" s="10">
        <f t="shared" si="34"/>
        <v>124</v>
      </c>
      <c r="BL37" s="20">
        <f t="shared" si="34"/>
        <v>109</v>
      </c>
      <c r="BM37" s="10">
        <f t="shared" si="34"/>
        <v>78</v>
      </c>
      <c r="BN37" s="10">
        <f t="shared" si="34"/>
        <v>0</v>
      </c>
      <c r="BO37" s="10">
        <f t="shared" si="35"/>
        <v>0</v>
      </c>
      <c r="BP37" s="12">
        <f t="shared" si="33"/>
        <v>2335</v>
      </c>
    </row>
    <row r="38" spans="2:68">
      <c r="B38" s="11" t="s">
        <v>67</v>
      </c>
      <c r="C38" s="12">
        <v>108</v>
      </c>
      <c r="D38" s="12">
        <v>124</v>
      </c>
      <c r="E38" s="12">
        <v>131</v>
      </c>
      <c r="F38" s="12">
        <v>114</v>
      </c>
      <c r="G38" s="12">
        <v>136</v>
      </c>
      <c r="H38" s="12">
        <v>120</v>
      </c>
      <c r="I38" s="12">
        <v>104</v>
      </c>
      <c r="J38" s="12">
        <v>129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92</v>
      </c>
      <c r="S38" s="12">
        <v>93</v>
      </c>
      <c r="T38" s="12">
        <v>97</v>
      </c>
      <c r="U38" s="12">
        <v>104</v>
      </c>
      <c r="V38" s="12">
        <v>106</v>
      </c>
      <c r="W38" s="12">
        <v>87</v>
      </c>
      <c r="X38" s="12">
        <v>76</v>
      </c>
      <c r="Y38" s="12">
        <v>118</v>
      </c>
      <c r="Z38" s="12">
        <v>100</v>
      </c>
      <c r="AA38" s="12">
        <v>71</v>
      </c>
      <c r="AB38" s="12">
        <v>110</v>
      </c>
      <c r="AC38" s="12">
        <v>110</v>
      </c>
      <c r="AD38" s="12">
        <v>95</v>
      </c>
      <c r="AE38" s="12">
        <v>82</v>
      </c>
      <c r="AF38" s="12"/>
      <c r="AG38" s="12"/>
      <c r="AH38" s="12">
        <f t="shared" si="32"/>
        <v>2307</v>
      </c>
      <c r="AJ38" s="9" t="str">
        <f t="shared" si="36"/>
        <v>14:30-15:00</v>
      </c>
      <c r="AK38" s="20">
        <f t="shared" si="36"/>
        <v>108</v>
      </c>
      <c r="AL38" s="20">
        <f t="shared" si="36"/>
        <v>124</v>
      </c>
      <c r="AM38" s="20">
        <f t="shared" si="36"/>
        <v>131</v>
      </c>
      <c r="AN38" s="20">
        <f t="shared" si="36"/>
        <v>114</v>
      </c>
      <c r="AO38" s="20">
        <f t="shared" si="36"/>
        <v>136</v>
      </c>
      <c r="AP38" s="10">
        <f t="shared" si="36"/>
        <v>120</v>
      </c>
      <c r="AQ38" s="20">
        <f t="shared" si="36"/>
        <v>104</v>
      </c>
      <c r="AR38" s="10">
        <f t="shared" si="36"/>
        <v>129</v>
      </c>
      <c r="AS38" s="10">
        <f t="shared" si="36"/>
        <v>0</v>
      </c>
      <c r="AT38" s="10">
        <f t="shared" si="36"/>
        <v>0</v>
      </c>
      <c r="AU38" s="10">
        <f t="shared" si="36"/>
        <v>0</v>
      </c>
      <c r="AV38" s="10">
        <f t="shared" si="36"/>
        <v>0</v>
      </c>
      <c r="AW38" s="10">
        <f t="shared" si="36"/>
        <v>0</v>
      </c>
      <c r="AX38" s="20">
        <f t="shared" si="36"/>
        <v>0</v>
      </c>
      <c r="AY38" s="10">
        <f t="shared" si="34"/>
        <v>0</v>
      </c>
      <c r="AZ38" s="10">
        <f t="shared" si="34"/>
        <v>92</v>
      </c>
      <c r="BA38" s="10">
        <f t="shared" si="34"/>
        <v>93</v>
      </c>
      <c r="BB38" s="10">
        <f t="shared" si="34"/>
        <v>97</v>
      </c>
      <c r="BC38" s="10">
        <f t="shared" si="34"/>
        <v>104</v>
      </c>
      <c r="BD38" s="10">
        <f t="shared" si="34"/>
        <v>106</v>
      </c>
      <c r="BE38" s="20">
        <f t="shared" si="34"/>
        <v>87</v>
      </c>
      <c r="BF38" s="10">
        <f t="shared" si="34"/>
        <v>76</v>
      </c>
      <c r="BG38" s="10">
        <f t="shared" si="34"/>
        <v>118</v>
      </c>
      <c r="BH38" s="10">
        <f t="shared" si="34"/>
        <v>100</v>
      </c>
      <c r="BI38" s="10">
        <f t="shared" si="34"/>
        <v>71</v>
      </c>
      <c r="BJ38" s="10">
        <f t="shared" si="34"/>
        <v>110</v>
      </c>
      <c r="BK38" s="10">
        <f t="shared" si="34"/>
        <v>110</v>
      </c>
      <c r="BL38" s="20">
        <f t="shared" si="34"/>
        <v>95</v>
      </c>
      <c r="BM38" s="10">
        <f t="shared" ref="BM38:BN56" si="37">AE38</f>
        <v>82</v>
      </c>
      <c r="BN38" s="10">
        <f t="shared" si="37"/>
        <v>0</v>
      </c>
      <c r="BO38" s="10">
        <f t="shared" si="35"/>
        <v>0</v>
      </c>
      <c r="BP38" s="12">
        <f t="shared" si="33"/>
        <v>2307</v>
      </c>
    </row>
    <row r="39" spans="2:68">
      <c r="B39" s="11" t="s">
        <v>68</v>
      </c>
      <c r="C39" s="12">
        <v>109</v>
      </c>
      <c r="D39" s="12">
        <v>123</v>
      </c>
      <c r="E39" s="12">
        <v>124</v>
      </c>
      <c r="F39" s="12">
        <v>110</v>
      </c>
      <c r="G39" s="12">
        <v>135</v>
      </c>
      <c r="H39" s="12">
        <v>102</v>
      </c>
      <c r="I39" s="12">
        <v>116</v>
      </c>
      <c r="J39" s="12">
        <v>123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99</v>
      </c>
      <c r="S39" s="12">
        <v>78</v>
      </c>
      <c r="T39" s="12">
        <v>134</v>
      </c>
      <c r="U39" s="12">
        <v>106</v>
      </c>
      <c r="V39" s="12">
        <v>129</v>
      </c>
      <c r="W39" s="12">
        <v>94</v>
      </c>
      <c r="X39" s="12">
        <v>89</v>
      </c>
      <c r="Y39" s="12">
        <v>111</v>
      </c>
      <c r="Z39" s="12">
        <v>102</v>
      </c>
      <c r="AA39" s="12">
        <v>84</v>
      </c>
      <c r="AB39" s="12">
        <v>110</v>
      </c>
      <c r="AC39" s="12">
        <v>116</v>
      </c>
      <c r="AD39" s="12">
        <v>92</v>
      </c>
      <c r="AE39" s="12">
        <v>78</v>
      </c>
      <c r="AF39" s="12"/>
      <c r="AG39" s="12"/>
      <c r="AH39" s="12">
        <f t="shared" si="32"/>
        <v>2364</v>
      </c>
      <c r="AJ39" s="9" t="str">
        <f t="shared" si="36"/>
        <v>15:00-15:30</v>
      </c>
      <c r="AK39" s="20">
        <f t="shared" si="36"/>
        <v>109</v>
      </c>
      <c r="AL39" s="20">
        <f t="shared" si="36"/>
        <v>123</v>
      </c>
      <c r="AM39" s="20">
        <f t="shared" si="36"/>
        <v>124</v>
      </c>
      <c r="AN39" s="20">
        <f t="shared" si="36"/>
        <v>110</v>
      </c>
      <c r="AO39" s="20">
        <f t="shared" si="36"/>
        <v>135</v>
      </c>
      <c r="AP39" s="10">
        <f t="shared" si="36"/>
        <v>102</v>
      </c>
      <c r="AQ39" s="20">
        <f t="shared" si="36"/>
        <v>116</v>
      </c>
      <c r="AR39" s="10">
        <f t="shared" si="36"/>
        <v>123</v>
      </c>
      <c r="AS39" s="10">
        <f t="shared" si="36"/>
        <v>0</v>
      </c>
      <c r="AT39" s="10">
        <f t="shared" si="36"/>
        <v>0</v>
      </c>
      <c r="AU39" s="10">
        <f t="shared" si="36"/>
        <v>0</v>
      </c>
      <c r="AV39" s="10">
        <f t="shared" si="36"/>
        <v>0</v>
      </c>
      <c r="AW39" s="10">
        <f t="shared" si="36"/>
        <v>0</v>
      </c>
      <c r="AX39" s="20">
        <f t="shared" si="36"/>
        <v>0</v>
      </c>
      <c r="AY39" s="10">
        <f t="shared" ref="AY39:BL56" si="38">Q39</f>
        <v>0</v>
      </c>
      <c r="AZ39" s="10">
        <f t="shared" si="38"/>
        <v>99</v>
      </c>
      <c r="BA39" s="10">
        <f t="shared" si="38"/>
        <v>78</v>
      </c>
      <c r="BB39" s="10">
        <f t="shared" si="38"/>
        <v>134</v>
      </c>
      <c r="BC39" s="10">
        <f t="shared" si="38"/>
        <v>106</v>
      </c>
      <c r="BD39" s="10">
        <f t="shared" si="38"/>
        <v>129</v>
      </c>
      <c r="BE39" s="20">
        <f t="shared" si="38"/>
        <v>94</v>
      </c>
      <c r="BF39" s="10">
        <f t="shared" si="38"/>
        <v>89</v>
      </c>
      <c r="BG39" s="10">
        <f t="shared" si="38"/>
        <v>111</v>
      </c>
      <c r="BH39" s="10">
        <f t="shared" si="38"/>
        <v>102</v>
      </c>
      <c r="BI39" s="10">
        <f t="shared" si="38"/>
        <v>84</v>
      </c>
      <c r="BJ39" s="10">
        <f t="shared" si="38"/>
        <v>110</v>
      </c>
      <c r="BK39" s="10">
        <f t="shared" si="38"/>
        <v>116</v>
      </c>
      <c r="BL39" s="20">
        <f t="shared" si="38"/>
        <v>92</v>
      </c>
      <c r="BM39" s="10">
        <f t="shared" si="37"/>
        <v>78</v>
      </c>
      <c r="BN39" s="10">
        <f t="shared" si="37"/>
        <v>0</v>
      </c>
      <c r="BO39" s="10">
        <f t="shared" si="35"/>
        <v>0</v>
      </c>
      <c r="BP39" s="12">
        <f t="shared" si="33"/>
        <v>2364</v>
      </c>
    </row>
    <row r="40" spans="2:68">
      <c r="B40" s="13" t="s">
        <v>69</v>
      </c>
      <c r="C40" s="14">
        <v>103</v>
      </c>
      <c r="D40" s="14">
        <v>136</v>
      </c>
      <c r="E40" s="14">
        <v>123</v>
      </c>
      <c r="F40" s="14">
        <v>119</v>
      </c>
      <c r="G40" s="14">
        <v>137</v>
      </c>
      <c r="H40" s="14">
        <v>124</v>
      </c>
      <c r="I40" s="14">
        <v>113</v>
      </c>
      <c r="J40" s="14">
        <v>115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97</v>
      </c>
      <c r="S40" s="14">
        <v>95</v>
      </c>
      <c r="T40" s="14">
        <v>118</v>
      </c>
      <c r="U40" s="14">
        <v>121</v>
      </c>
      <c r="V40" s="14">
        <v>109</v>
      </c>
      <c r="W40" s="14">
        <v>121</v>
      </c>
      <c r="X40" s="14">
        <v>95</v>
      </c>
      <c r="Y40" s="14">
        <v>108</v>
      </c>
      <c r="Z40" s="14">
        <v>118</v>
      </c>
      <c r="AA40" s="14">
        <v>63</v>
      </c>
      <c r="AB40" s="14">
        <v>88</v>
      </c>
      <c r="AC40" s="14">
        <v>109</v>
      </c>
      <c r="AD40" s="14">
        <v>104</v>
      </c>
      <c r="AE40" s="14">
        <v>97</v>
      </c>
      <c r="AF40" s="14"/>
      <c r="AG40" s="14"/>
      <c r="AH40" s="14">
        <f t="shared" si="32"/>
        <v>2413</v>
      </c>
      <c r="AJ40" s="9" t="str">
        <f t="shared" ref="AJ40:AX56" si="39">B40</f>
        <v>15:30-16:00</v>
      </c>
      <c r="AK40" s="20">
        <f t="shared" si="39"/>
        <v>103</v>
      </c>
      <c r="AL40" s="20">
        <f t="shared" si="39"/>
        <v>136</v>
      </c>
      <c r="AM40" s="20">
        <f t="shared" si="39"/>
        <v>123</v>
      </c>
      <c r="AN40" s="20">
        <f t="shared" si="39"/>
        <v>119</v>
      </c>
      <c r="AO40" s="20">
        <f t="shared" si="39"/>
        <v>137</v>
      </c>
      <c r="AP40" s="10">
        <f t="shared" si="39"/>
        <v>124</v>
      </c>
      <c r="AQ40" s="20">
        <f t="shared" si="39"/>
        <v>113</v>
      </c>
      <c r="AR40" s="10">
        <f t="shared" si="39"/>
        <v>115</v>
      </c>
      <c r="AS40" s="10">
        <f t="shared" si="39"/>
        <v>0</v>
      </c>
      <c r="AT40" s="10">
        <f t="shared" si="39"/>
        <v>0</v>
      </c>
      <c r="AU40" s="10">
        <f t="shared" si="39"/>
        <v>0</v>
      </c>
      <c r="AV40" s="10">
        <f t="shared" si="39"/>
        <v>0</v>
      </c>
      <c r="AW40" s="10">
        <f t="shared" si="39"/>
        <v>0</v>
      </c>
      <c r="AX40" s="20">
        <f t="shared" si="39"/>
        <v>0</v>
      </c>
      <c r="AY40" s="10">
        <f t="shared" si="38"/>
        <v>0</v>
      </c>
      <c r="AZ40" s="10">
        <f t="shared" si="38"/>
        <v>97</v>
      </c>
      <c r="BA40" s="10">
        <f t="shared" si="38"/>
        <v>95</v>
      </c>
      <c r="BB40" s="10">
        <f t="shared" si="38"/>
        <v>118</v>
      </c>
      <c r="BC40" s="10">
        <f t="shared" si="38"/>
        <v>121</v>
      </c>
      <c r="BD40" s="10">
        <f t="shared" si="38"/>
        <v>109</v>
      </c>
      <c r="BE40" s="20">
        <f t="shared" si="38"/>
        <v>121</v>
      </c>
      <c r="BF40" s="10">
        <f t="shared" si="38"/>
        <v>95</v>
      </c>
      <c r="BG40" s="10">
        <f t="shared" si="38"/>
        <v>108</v>
      </c>
      <c r="BH40" s="10">
        <f t="shared" si="38"/>
        <v>118</v>
      </c>
      <c r="BI40" s="10">
        <f t="shared" si="38"/>
        <v>63</v>
      </c>
      <c r="BJ40" s="10">
        <f t="shared" si="38"/>
        <v>88</v>
      </c>
      <c r="BK40" s="10">
        <f t="shared" si="38"/>
        <v>109</v>
      </c>
      <c r="BL40" s="20">
        <f t="shared" si="38"/>
        <v>104</v>
      </c>
      <c r="BM40" s="10">
        <f t="shared" si="37"/>
        <v>97</v>
      </c>
      <c r="BN40" s="10">
        <f t="shared" si="37"/>
        <v>0</v>
      </c>
      <c r="BO40" s="10">
        <f t="shared" si="35"/>
        <v>0</v>
      </c>
      <c r="BP40" s="14">
        <f t="shared" si="33"/>
        <v>2413</v>
      </c>
    </row>
    <row r="41" spans="2:68">
      <c r="B41" s="17" t="s">
        <v>70</v>
      </c>
      <c r="C41" s="18">
        <v>106</v>
      </c>
      <c r="D41" s="18">
        <v>139</v>
      </c>
      <c r="E41" s="18">
        <v>119</v>
      </c>
      <c r="F41" s="18">
        <v>103</v>
      </c>
      <c r="G41" s="18">
        <v>131</v>
      </c>
      <c r="H41" s="18">
        <v>104</v>
      </c>
      <c r="I41" s="18">
        <v>119</v>
      </c>
      <c r="J41" s="18">
        <v>125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97</v>
      </c>
      <c r="S41" s="18">
        <v>106</v>
      </c>
      <c r="T41" s="18">
        <v>120</v>
      </c>
      <c r="U41" s="18">
        <v>105</v>
      </c>
      <c r="V41" s="18">
        <v>110</v>
      </c>
      <c r="W41" s="18">
        <v>93</v>
      </c>
      <c r="X41" s="18">
        <v>102</v>
      </c>
      <c r="Y41" s="18">
        <v>92</v>
      </c>
      <c r="Z41" s="18">
        <v>106</v>
      </c>
      <c r="AA41" s="18">
        <v>92</v>
      </c>
      <c r="AB41" s="18">
        <v>118</v>
      </c>
      <c r="AC41" s="18">
        <v>102</v>
      </c>
      <c r="AD41" s="18">
        <v>93</v>
      </c>
      <c r="AE41" s="18">
        <v>80</v>
      </c>
      <c r="AF41" s="18"/>
      <c r="AG41" s="18"/>
      <c r="AH41" s="18">
        <f t="shared" si="32"/>
        <v>2362</v>
      </c>
      <c r="AJ41" s="9" t="str">
        <f t="shared" si="39"/>
        <v>16:00-16:30</v>
      </c>
      <c r="AK41" s="20">
        <f t="shared" si="39"/>
        <v>106</v>
      </c>
      <c r="AL41" s="20">
        <f t="shared" si="39"/>
        <v>139</v>
      </c>
      <c r="AM41" s="20">
        <f t="shared" si="39"/>
        <v>119</v>
      </c>
      <c r="AN41" s="20">
        <f t="shared" si="39"/>
        <v>103</v>
      </c>
      <c r="AO41" s="20">
        <f t="shared" si="39"/>
        <v>131</v>
      </c>
      <c r="AP41" s="10">
        <f t="shared" si="39"/>
        <v>104</v>
      </c>
      <c r="AQ41" s="20">
        <f t="shared" si="39"/>
        <v>119</v>
      </c>
      <c r="AR41" s="10">
        <f t="shared" si="39"/>
        <v>125</v>
      </c>
      <c r="AS41" s="10">
        <f t="shared" si="39"/>
        <v>0</v>
      </c>
      <c r="AT41" s="10">
        <f t="shared" si="39"/>
        <v>0</v>
      </c>
      <c r="AU41" s="10">
        <f t="shared" si="39"/>
        <v>0</v>
      </c>
      <c r="AV41" s="10">
        <f t="shared" si="39"/>
        <v>0</v>
      </c>
      <c r="AW41" s="10">
        <f t="shared" si="39"/>
        <v>0</v>
      </c>
      <c r="AX41" s="20">
        <f t="shared" si="39"/>
        <v>0</v>
      </c>
      <c r="AY41" s="10">
        <f t="shared" si="38"/>
        <v>0</v>
      </c>
      <c r="AZ41" s="10">
        <f t="shared" si="38"/>
        <v>97</v>
      </c>
      <c r="BA41" s="10">
        <f t="shared" si="38"/>
        <v>106</v>
      </c>
      <c r="BB41" s="10">
        <f t="shared" si="38"/>
        <v>120</v>
      </c>
      <c r="BC41" s="10">
        <f t="shared" si="38"/>
        <v>105</v>
      </c>
      <c r="BD41" s="10">
        <f t="shared" si="38"/>
        <v>110</v>
      </c>
      <c r="BE41" s="20">
        <f t="shared" si="38"/>
        <v>93</v>
      </c>
      <c r="BF41" s="10">
        <f t="shared" si="38"/>
        <v>102</v>
      </c>
      <c r="BG41" s="10">
        <f t="shared" si="38"/>
        <v>92</v>
      </c>
      <c r="BH41" s="10">
        <f t="shared" si="38"/>
        <v>106</v>
      </c>
      <c r="BI41" s="10">
        <f t="shared" si="38"/>
        <v>92</v>
      </c>
      <c r="BJ41" s="10">
        <f t="shared" si="38"/>
        <v>118</v>
      </c>
      <c r="BK41" s="10">
        <f t="shared" si="38"/>
        <v>102</v>
      </c>
      <c r="BL41" s="20">
        <f t="shared" si="38"/>
        <v>93</v>
      </c>
      <c r="BM41" s="10">
        <f t="shared" si="37"/>
        <v>80</v>
      </c>
      <c r="BN41" s="10">
        <f t="shared" si="37"/>
        <v>0</v>
      </c>
      <c r="BO41" s="10">
        <f t="shared" si="35"/>
        <v>0</v>
      </c>
      <c r="BP41" s="18">
        <f t="shared" si="33"/>
        <v>2362</v>
      </c>
    </row>
    <row r="42" spans="2:68">
      <c r="B42" s="11" t="s">
        <v>71</v>
      </c>
      <c r="C42" s="12">
        <v>124</v>
      </c>
      <c r="D42" s="12">
        <v>123</v>
      </c>
      <c r="E42" s="12">
        <v>118</v>
      </c>
      <c r="F42" s="12">
        <v>109</v>
      </c>
      <c r="G42" s="12">
        <v>136</v>
      </c>
      <c r="H42" s="12">
        <v>125</v>
      </c>
      <c r="I42" s="12">
        <v>113</v>
      </c>
      <c r="J42" s="12">
        <v>116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115</v>
      </c>
      <c r="S42" s="12">
        <v>110</v>
      </c>
      <c r="T42" s="12">
        <v>108</v>
      </c>
      <c r="U42" s="12">
        <v>115</v>
      </c>
      <c r="V42" s="12">
        <v>128</v>
      </c>
      <c r="W42" s="12">
        <v>106</v>
      </c>
      <c r="X42" s="12">
        <v>85</v>
      </c>
      <c r="Y42" s="12">
        <v>111</v>
      </c>
      <c r="Z42" s="12">
        <v>111</v>
      </c>
      <c r="AA42" s="12">
        <v>124</v>
      </c>
      <c r="AB42" s="12">
        <v>116</v>
      </c>
      <c r="AC42" s="12">
        <v>118</v>
      </c>
      <c r="AD42" s="12">
        <v>100</v>
      </c>
      <c r="AE42" s="12">
        <v>88</v>
      </c>
      <c r="AF42" s="12"/>
      <c r="AG42" s="12"/>
      <c r="AH42" s="12">
        <f t="shared" si="32"/>
        <v>2499</v>
      </c>
      <c r="AJ42" s="9" t="str">
        <f t="shared" si="39"/>
        <v>16:30-17:00</v>
      </c>
      <c r="AK42" s="20">
        <f t="shared" si="39"/>
        <v>124</v>
      </c>
      <c r="AL42" s="20">
        <f t="shared" si="39"/>
        <v>123</v>
      </c>
      <c r="AM42" s="20">
        <f t="shared" si="39"/>
        <v>118</v>
      </c>
      <c r="AN42" s="20">
        <f t="shared" si="39"/>
        <v>109</v>
      </c>
      <c r="AO42" s="20">
        <f t="shared" si="39"/>
        <v>136</v>
      </c>
      <c r="AP42" s="10">
        <f t="shared" si="39"/>
        <v>125</v>
      </c>
      <c r="AQ42" s="20">
        <f t="shared" si="39"/>
        <v>113</v>
      </c>
      <c r="AR42" s="10">
        <f t="shared" si="39"/>
        <v>116</v>
      </c>
      <c r="AS42" s="10">
        <f t="shared" si="39"/>
        <v>0</v>
      </c>
      <c r="AT42" s="10">
        <f t="shared" si="39"/>
        <v>0</v>
      </c>
      <c r="AU42" s="10">
        <f t="shared" si="39"/>
        <v>0</v>
      </c>
      <c r="AV42" s="10">
        <f t="shared" si="39"/>
        <v>0</v>
      </c>
      <c r="AW42" s="10">
        <f t="shared" si="39"/>
        <v>0</v>
      </c>
      <c r="AX42" s="20">
        <f t="shared" si="39"/>
        <v>0</v>
      </c>
      <c r="AY42" s="10">
        <f t="shared" si="38"/>
        <v>0</v>
      </c>
      <c r="AZ42" s="10">
        <f t="shared" si="38"/>
        <v>115</v>
      </c>
      <c r="BA42" s="10">
        <f t="shared" si="38"/>
        <v>110</v>
      </c>
      <c r="BB42" s="10">
        <f t="shared" si="38"/>
        <v>108</v>
      </c>
      <c r="BC42" s="10">
        <f t="shared" si="38"/>
        <v>115</v>
      </c>
      <c r="BD42" s="10">
        <f t="shared" si="38"/>
        <v>128</v>
      </c>
      <c r="BE42" s="20">
        <f t="shared" si="38"/>
        <v>106</v>
      </c>
      <c r="BF42" s="10">
        <f t="shared" si="38"/>
        <v>85</v>
      </c>
      <c r="BG42" s="10">
        <f t="shared" si="38"/>
        <v>111</v>
      </c>
      <c r="BH42" s="10">
        <f t="shared" si="38"/>
        <v>111</v>
      </c>
      <c r="BI42" s="10">
        <f t="shared" si="38"/>
        <v>124</v>
      </c>
      <c r="BJ42" s="10">
        <f t="shared" si="38"/>
        <v>116</v>
      </c>
      <c r="BK42" s="10">
        <f t="shared" si="38"/>
        <v>118</v>
      </c>
      <c r="BL42" s="20">
        <f t="shared" si="38"/>
        <v>100</v>
      </c>
      <c r="BM42" s="10">
        <f t="shared" si="37"/>
        <v>88</v>
      </c>
      <c r="BN42" s="10">
        <f t="shared" si="37"/>
        <v>0</v>
      </c>
      <c r="BO42" s="10">
        <f t="shared" si="35"/>
        <v>0</v>
      </c>
      <c r="BP42" s="12">
        <f t="shared" si="33"/>
        <v>2499</v>
      </c>
    </row>
    <row r="43" spans="2:68">
      <c r="B43" s="11" t="s">
        <v>72</v>
      </c>
      <c r="C43" s="12">
        <v>115</v>
      </c>
      <c r="D43" s="12">
        <v>125</v>
      </c>
      <c r="E43" s="12">
        <v>123</v>
      </c>
      <c r="F43" s="12">
        <v>114</v>
      </c>
      <c r="G43" s="12">
        <v>83</v>
      </c>
      <c r="H43" s="12">
        <v>106</v>
      </c>
      <c r="I43" s="12">
        <v>115</v>
      </c>
      <c r="J43" s="12">
        <v>125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102</v>
      </c>
      <c r="S43" s="12">
        <v>126</v>
      </c>
      <c r="T43" s="12">
        <v>110</v>
      </c>
      <c r="U43" s="12">
        <v>111</v>
      </c>
      <c r="V43" s="12">
        <v>124</v>
      </c>
      <c r="W43" s="12">
        <v>110</v>
      </c>
      <c r="X43" s="12">
        <v>100</v>
      </c>
      <c r="Y43" s="12">
        <v>113</v>
      </c>
      <c r="Z43" s="12">
        <v>110</v>
      </c>
      <c r="AA43" s="12">
        <v>93</v>
      </c>
      <c r="AB43" s="12">
        <v>110</v>
      </c>
      <c r="AC43" s="12">
        <v>116</v>
      </c>
      <c r="AD43" s="12">
        <v>104</v>
      </c>
      <c r="AE43" s="12">
        <v>98</v>
      </c>
      <c r="AF43" s="12"/>
      <c r="AG43" s="12"/>
      <c r="AH43" s="12">
        <f t="shared" si="32"/>
        <v>2433</v>
      </c>
      <c r="AJ43" s="9" t="str">
        <f t="shared" si="39"/>
        <v>17:00-17:30</v>
      </c>
      <c r="AK43" s="20">
        <f t="shared" si="39"/>
        <v>115</v>
      </c>
      <c r="AL43" s="20">
        <f t="shared" si="39"/>
        <v>125</v>
      </c>
      <c r="AM43" s="20">
        <f t="shared" si="39"/>
        <v>123</v>
      </c>
      <c r="AN43" s="20">
        <f t="shared" si="39"/>
        <v>114</v>
      </c>
      <c r="AO43" s="20">
        <f t="shared" si="39"/>
        <v>83</v>
      </c>
      <c r="AP43" s="10">
        <f t="shared" si="39"/>
        <v>106</v>
      </c>
      <c r="AQ43" s="20">
        <f t="shared" si="39"/>
        <v>115</v>
      </c>
      <c r="AR43" s="10">
        <f t="shared" si="39"/>
        <v>125</v>
      </c>
      <c r="AS43" s="10">
        <f t="shared" si="39"/>
        <v>0</v>
      </c>
      <c r="AT43" s="10">
        <f t="shared" si="39"/>
        <v>0</v>
      </c>
      <c r="AU43" s="10">
        <f t="shared" si="39"/>
        <v>0</v>
      </c>
      <c r="AV43" s="10">
        <f t="shared" si="39"/>
        <v>0</v>
      </c>
      <c r="AW43" s="10">
        <f t="shared" si="39"/>
        <v>0</v>
      </c>
      <c r="AX43" s="20">
        <f t="shared" si="39"/>
        <v>0</v>
      </c>
      <c r="AY43" s="10">
        <f t="shared" si="38"/>
        <v>0</v>
      </c>
      <c r="AZ43" s="10">
        <f t="shared" si="38"/>
        <v>102</v>
      </c>
      <c r="BA43" s="10">
        <f t="shared" si="38"/>
        <v>126</v>
      </c>
      <c r="BB43" s="10">
        <f t="shared" si="38"/>
        <v>110</v>
      </c>
      <c r="BC43" s="10">
        <f t="shared" si="38"/>
        <v>111</v>
      </c>
      <c r="BD43" s="10">
        <f t="shared" si="38"/>
        <v>124</v>
      </c>
      <c r="BE43" s="20">
        <f t="shared" si="38"/>
        <v>110</v>
      </c>
      <c r="BF43" s="10">
        <f t="shared" si="38"/>
        <v>100</v>
      </c>
      <c r="BG43" s="10">
        <f t="shared" si="38"/>
        <v>113</v>
      </c>
      <c r="BH43" s="10">
        <f t="shared" si="38"/>
        <v>110</v>
      </c>
      <c r="BI43" s="10">
        <f t="shared" si="38"/>
        <v>93</v>
      </c>
      <c r="BJ43" s="10">
        <f t="shared" si="38"/>
        <v>110</v>
      </c>
      <c r="BK43" s="10">
        <f t="shared" si="38"/>
        <v>116</v>
      </c>
      <c r="BL43" s="20">
        <f t="shared" si="38"/>
        <v>104</v>
      </c>
      <c r="BM43" s="10">
        <f t="shared" si="37"/>
        <v>98</v>
      </c>
      <c r="BN43" s="10">
        <f t="shared" si="37"/>
        <v>0</v>
      </c>
      <c r="BO43" s="10">
        <f t="shared" si="35"/>
        <v>0</v>
      </c>
      <c r="BP43" s="12">
        <f t="shared" si="33"/>
        <v>2433</v>
      </c>
    </row>
    <row r="44" spans="2:68">
      <c r="B44" s="11" t="s">
        <v>73</v>
      </c>
      <c r="C44" s="12">
        <v>111</v>
      </c>
      <c r="D44" s="12">
        <v>124</v>
      </c>
      <c r="E44" s="12">
        <v>121</v>
      </c>
      <c r="F44" s="12">
        <v>92</v>
      </c>
      <c r="G44" s="12">
        <v>121</v>
      </c>
      <c r="H44" s="12">
        <v>120</v>
      </c>
      <c r="I44" s="12">
        <v>114</v>
      </c>
      <c r="J44" s="12"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7</v>
      </c>
      <c r="R44" s="12">
        <v>113</v>
      </c>
      <c r="S44" s="12">
        <v>114</v>
      </c>
      <c r="T44" s="12">
        <v>105</v>
      </c>
      <c r="U44" s="12">
        <v>128</v>
      </c>
      <c r="V44" s="12">
        <v>119</v>
      </c>
      <c r="W44" s="12">
        <v>128</v>
      </c>
      <c r="X44" s="12">
        <v>102</v>
      </c>
      <c r="Y44" s="12">
        <v>100</v>
      </c>
      <c r="Z44" s="12">
        <v>121</v>
      </c>
      <c r="AA44" s="12">
        <v>71</v>
      </c>
      <c r="AB44" s="12">
        <v>92</v>
      </c>
      <c r="AC44" s="12">
        <v>125</v>
      </c>
      <c r="AD44" s="12">
        <v>68</v>
      </c>
      <c r="AE44" s="12">
        <v>108</v>
      </c>
      <c r="AF44" s="12"/>
      <c r="AG44" s="12"/>
      <c r="AH44" s="12">
        <f t="shared" si="32"/>
        <v>2305</v>
      </c>
      <c r="AJ44" s="9" t="str">
        <f t="shared" si="39"/>
        <v>17:30-18:00</v>
      </c>
      <c r="AK44" s="20">
        <f t="shared" si="39"/>
        <v>111</v>
      </c>
      <c r="AL44" s="20">
        <f t="shared" si="39"/>
        <v>124</v>
      </c>
      <c r="AM44" s="20">
        <f t="shared" si="39"/>
        <v>121</v>
      </c>
      <c r="AN44" s="20">
        <f t="shared" si="39"/>
        <v>92</v>
      </c>
      <c r="AO44" s="20">
        <f t="shared" si="39"/>
        <v>121</v>
      </c>
      <c r="AP44" s="10">
        <f t="shared" si="39"/>
        <v>120</v>
      </c>
      <c r="AQ44" s="20">
        <f t="shared" si="39"/>
        <v>114</v>
      </c>
      <c r="AR44" s="10">
        <f t="shared" si="39"/>
        <v>1</v>
      </c>
      <c r="AS44" s="10">
        <f t="shared" si="39"/>
        <v>0</v>
      </c>
      <c r="AT44" s="10">
        <f t="shared" si="39"/>
        <v>0</v>
      </c>
      <c r="AU44" s="10">
        <f t="shared" si="39"/>
        <v>0</v>
      </c>
      <c r="AV44" s="10">
        <f t="shared" si="39"/>
        <v>0</v>
      </c>
      <c r="AW44" s="10">
        <f t="shared" si="39"/>
        <v>0</v>
      </c>
      <c r="AX44" s="20">
        <f t="shared" si="39"/>
        <v>0</v>
      </c>
      <c r="AY44" s="10">
        <f t="shared" si="38"/>
        <v>7</v>
      </c>
      <c r="AZ44" s="10">
        <f t="shared" si="38"/>
        <v>113</v>
      </c>
      <c r="BA44" s="10">
        <f t="shared" si="38"/>
        <v>114</v>
      </c>
      <c r="BB44" s="10">
        <f t="shared" si="38"/>
        <v>105</v>
      </c>
      <c r="BC44" s="10">
        <f t="shared" si="38"/>
        <v>128</v>
      </c>
      <c r="BD44" s="10">
        <f t="shared" si="38"/>
        <v>119</v>
      </c>
      <c r="BE44" s="20">
        <f t="shared" si="38"/>
        <v>128</v>
      </c>
      <c r="BF44" s="10">
        <f t="shared" si="38"/>
        <v>102</v>
      </c>
      <c r="BG44" s="10">
        <f t="shared" si="38"/>
        <v>100</v>
      </c>
      <c r="BH44" s="10">
        <f t="shared" si="38"/>
        <v>121</v>
      </c>
      <c r="BI44" s="10">
        <f t="shared" si="38"/>
        <v>71</v>
      </c>
      <c r="BJ44" s="10">
        <f t="shared" si="38"/>
        <v>92</v>
      </c>
      <c r="BK44" s="10">
        <f t="shared" si="38"/>
        <v>125</v>
      </c>
      <c r="BL44" s="20">
        <f t="shared" si="38"/>
        <v>68</v>
      </c>
      <c r="BM44" s="10">
        <f t="shared" si="37"/>
        <v>108</v>
      </c>
      <c r="BN44" s="10">
        <f t="shared" si="37"/>
        <v>0</v>
      </c>
      <c r="BO44" s="10">
        <f t="shared" si="35"/>
        <v>0</v>
      </c>
      <c r="BP44" s="12">
        <f t="shared" si="33"/>
        <v>2305</v>
      </c>
    </row>
    <row r="45" spans="2:68">
      <c r="B45" s="11" t="s">
        <v>74</v>
      </c>
      <c r="C45" s="12">
        <v>111</v>
      </c>
      <c r="D45" s="12">
        <v>109</v>
      </c>
      <c r="E45" s="12">
        <v>133</v>
      </c>
      <c r="F45" s="12">
        <v>108</v>
      </c>
      <c r="G45" s="12">
        <v>123</v>
      </c>
      <c r="H45" s="12">
        <v>125</v>
      </c>
      <c r="I45" s="12">
        <v>111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64</v>
      </c>
      <c r="R45" s="12">
        <v>104</v>
      </c>
      <c r="S45" s="12">
        <v>102</v>
      </c>
      <c r="T45" s="12">
        <v>98</v>
      </c>
      <c r="U45" s="12">
        <v>133</v>
      </c>
      <c r="V45" s="12">
        <v>121</v>
      </c>
      <c r="W45" s="12">
        <v>126</v>
      </c>
      <c r="X45" s="12">
        <v>114</v>
      </c>
      <c r="Y45" s="12">
        <v>109</v>
      </c>
      <c r="Z45" s="12">
        <v>104</v>
      </c>
      <c r="AA45" s="12">
        <v>79</v>
      </c>
      <c r="AB45" s="12">
        <v>100</v>
      </c>
      <c r="AC45" s="12">
        <v>125</v>
      </c>
      <c r="AD45" s="12">
        <v>88</v>
      </c>
      <c r="AE45" s="12">
        <v>123</v>
      </c>
      <c r="AF45" s="12"/>
      <c r="AG45" s="12"/>
      <c r="AH45" s="12">
        <f t="shared" si="32"/>
        <v>2410</v>
      </c>
      <c r="AJ45" s="9" t="str">
        <f t="shared" si="39"/>
        <v>18:00-18:30</v>
      </c>
      <c r="AK45" s="20">
        <f t="shared" si="39"/>
        <v>111</v>
      </c>
      <c r="AL45" s="20">
        <f t="shared" si="39"/>
        <v>109</v>
      </c>
      <c r="AM45" s="20">
        <f t="shared" si="39"/>
        <v>133</v>
      </c>
      <c r="AN45" s="20">
        <f t="shared" si="39"/>
        <v>108</v>
      </c>
      <c r="AO45" s="20">
        <f t="shared" si="39"/>
        <v>123</v>
      </c>
      <c r="AP45" s="10">
        <f t="shared" si="39"/>
        <v>125</v>
      </c>
      <c r="AQ45" s="20">
        <f t="shared" si="39"/>
        <v>111</v>
      </c>
      <c r="AR45" s="10">
        <f t="shared" si="39"/>
        <v>0</v>
      </c>
      <c r="AS45" s="10">
        <f t="shared" si="39"/>
        <v>0</v>
      </c>
      <c r="AT45" s="10">
        <f t="shared" si="39"/>
        <v>0</v>
      </c>
      <c r="AU45" s="10">
        <f t="shared" si="39"/>
        <v>0</v>
      </c>
      <c r="AV45" s="10">
        <f t="shared" si="39"/>
        <v>0</v>
      </c>
      <c r="AW45" s="10">
        <f t="shared" si="39"/>
        <v>0</v>
      </c>
      <c r="AX45" s="20">
        <f t="shared" si="39"/>
        <v>0</v>
      </c>
      <c r="AY45" s="10">
        <f t="shared" si="38"/>
        <v>64</v>
      </c>
      <c r="AZ45" s="10">
        <f t="shared" si="38"/>
        <v>104</v>
      </c>
      <c r="BA45" s="10">
        <f t="shared" si="38"/>
        <v>102</v>
      </c>
      <c r="BB45" s="10">
        <f t="shared" si="38"/>
        <v>98</v>
      </c>
      <c r="BC45" s="10">
        <f t="shared" si="38"/>
        <v>133</v>
      </c>
      <c r="BD45" s="10">
        <f t="shared" si="38"/>
        <v>121</v>
      </c>
      <c r="BE45" s="20">
        <f t="shared" si="38"/>
        <v>126</v>
      </c>
      <c r="BF45" s="10">
        <f t="shared" si="38"/>
        <v>114</v>
      </c>
      <c r="BG45" s="10">
        <f t="shared" si="38"/>
        <v>109</v>
      </c>
      <c r="BH45" s="10">
        <f t="shared" si="38"/>
        <v>104</v>
      </c>
      <c r="BI45" s="10">
        <f t="shared" si="38"/>
        <v>79</v>
      </c>
      <c r="BJ45" s="10">
        <f t="shared" si="38"/>
        <v>100</v>
      </c>
      <c r="BK45" s="10">
        <f t="shared" si="38"/>
        <v>125</v>
      </c>
      <c r="BL45" s="20">
        <f t="shared" si="38"/>
        <v>88</v>
      </c>
      <c r="BM45" s="10">
        <f t="shared" si="37"/>
        <v>123</v>
      </c>
      <c r="BN45" s="10">
        <f t="shared" si="37"/>
        <v>0</v>
      </c>
      <c r="BO45" s="10">
        <f t="shared" si="35"/>
        <v>0</v>
      </c>
      <c r="BP45" s="12">
        <f t="shared" si="33"/>
        <v>2410</v>
      </c>
    </row>
    <row r="46" spans="2:68">
      <c r="B46" s="11" t="s">
        <v>75</v>
      </c>
      <c r="C46" s="12">
        <v>129</v>
      </c>
      <c r="D46" s="12">
        <v>116</v>
      </c>
      <c r="E46" s="12">
        <v>131</v>
      </c>
      <c r="F46" s="12">
        <v>109</v>
      </c>
      <c r="G46" s="12">
        <v>115</v>
      </c>
      <c r="H46" s="12">
        <v>109</v>
      </c>
      <c r="I46" s="12">
        <v>106</v>
      </c>
      <c r="J46" s="12">
        <v>68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92</v>
      </c>
      <c r="R46" s="12">
        <v>100</v>
      </c>
      <c r="S46" s="12">
        <v>90</v>
      </c>
      <c r="T46" s="12">
        <v>120</v>
      </c>
      <c r="U46" s="12">
        <v>111</v>
      </c>
      <c r="V46" s="12">
        <v>110</v>
      </c>
      <c r="W46" s="12">
        <v>123</v>
      </c>
      <c r="X46" s="12">
        <v>87</v>
      </c>
      <c r="Y46" s="12">
        <v>103</v>
      </c>
      <c r="Z46" s="12">
        <v>89</v>
      </c>
      <c r="AA46" s="12">
        <v>104</v>
      </c>
      <c r="AB46" s="12">
        <v>119</v>
      </c>
      <c r="AC46" s="12">
        <v>126</v>
      </c>
      <c r="AD46" s="12">
        <v>87</v>
      </c>
      <c r="AE46" s="12">
        <v>119</v>
      </c>
      <c r="AF46" s="12"/>
      <c r="AG46" s="12"/>
      <c r="AH46" s="12">
        <f t="shared" si="32"/>
        <v>2463</v>
      </c>
      <c r="AJ46" s="9" t="str">
        <f t="shared" si="39"/>
        <v>18:30-19:00</v>
      </c>
      <c r="AK46" s="20">
        <f t="shared" si="39"/>
        <v>129</v>
      </c>
      <c r="AL46" s="20">
        <f t="shared" si="39"/>
        <v>116</v>
      </c>
      <c r="AM46" s="20">
        <f t="shared" si="39"/>
        <v>131</v>
      </c>
      <c r="AN46" s="20">
        <f t="shared" si="39"/>
        <v>109</v>
      </c>
      <c r="AO46" s="20">
        <f t="shared" si="39"/>
        <v>115</v>
      </c>
      <c r="AP46" s="10">
        <f t="shared" si="39"/>
        <v>109</v>
      </c>
      <c r="AQ46" s="20">
        <f t="shared" si="39"/>
        <v>106</v>
      </c>
      <c r="AR46" s="10">
        <f t="shared" si="39"/>
        <v>68</v>
      </c>
      <c r="AS46" s="10">
        <f t="shared" si="39"/>
        <v>0</v>
      </c>
      <c r="AT46" s="10">
        <f t="shared" si="39"/>
        <v>0</v>
      </c>
      <c r="AU46" s="10">
        <f t="shared" si="39"/>
        <v>0</v>
      </c>
      <c r="AV46" s="10">
        <f t="shared" si="39"/>
        <v>0</v>
      </c>
      <c r="AW46" s="10">
        <f t="shared" si="39"/>
        <v>0</v>
      </c>
      <c r="AX46" s="20">
        <f t="shared" si="39"/>
        <v>0</v>
      </c>
      <c r="AY46" s="10">
        <f t="shared" si="38"/>
        <v>92</v>
      </c>
      <c r="AZ46" s="10">
        <f t="shared" si="38"/>
        <v>100</v>
      </c>
      <c r="BA46" s="10">
        <f t="shared" si="38"/>
        <v>90</v>
      </c>
      <c r="BB46" s="10">
        <f t="shared" si="38"/>
        <v>120</v>
      </c>
      <c r="BC46" s="10">
        <f t="shared" si="38"/>
        <v>111</v>
      </c>
      <c r="BD46" s="10">
        <f t="shared" si="38"/>
        <v>110</v>
      </c>
      <c r="BE46" s="20">
        <f t="shared" si="38"/>
        <v>123</v>
      </c>
      <c r="BF46" s="10">
        <f t="shared" si="38"/>
        <v>87</v>
      </c>
      <c r="BG46" s="10">
        <f t="shared" si="38"/>
        <v>103</v>
      </c>
      <c r="BH46" s="10">
        <f t="shared" si="38"/>
        <v>89</v>
      </c>
      <c r="BI46" s="10">
        <f t="shared" si="38"/>
        <v>104</v>
      </c>
      <c r="BJ46" s="10">
        <f t="shared" si="38"/>
        <v>119</v>
      </c>
      <c r="BK46" s="10">
        <f t="shared" si="38"/>
        <v>126</v>
      </c>
      <c r="BL46" s="20">
        <f t="shared" si="38"/>
        <v>87</v>
      </c>
      <c r="BM46" s="10">
        <f t="shared" si="37"/>
        <v>119</v>
      </c>
      <c r="BN46" s="10">
        <f t="shared" si="37"/>
        <v>0</v>
      </c>
      <c r="BO46" s="10">
        <f t="shared" si="35"/>
        <v>0</v>
      </c>
      <c r="BP46" s="12">
        <f t="shared" si="33"/>
        <v>2463</v>
      </c>
    </row>
    <row r="47" spans="2:68">
      <c r="B47" s="11" t="s">
        <v>76</v>
      </c>
      <c r="C47" s="12">
        <v>114</v>
      </c>
      <c r="D47" s="12">
        <v>124</v>
      </c>
      <c r="E47" s="12">
        <v>119</v>
      </c>
      <c r="F47" s="12">
        <v>123</v>
      </c>
      <c r="G47" s="12">
        <v>104</v>
      </c>
      <c r="H47" s="12">
        <v>115</v>
      </c>
      <c r="I47" s="12">
        <v>102</v>
      </c>
      <c r="J47" s="12">
        <v>105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90</v>
      </c>
      <c r="R47" s="12">
        <v>105</v>
      </c>
      <c r="S47" s="12">
        <v>109</v>
      </c>
      <c r="T47" s="12">
        <v>119</v>
      </c>
      <c r="U47" s="12">
        <v>94</v>
      </c>
      <c r="V47" s="12">
        <v>109</v>
      </c>
      <c r="W47" s="12">
        <v>111</v>
      </c>
      <c r="X47" s="12">
        <v>83</v>
      </c>
      <c r="Y47" s="12">
        <v>89</v>
      </c>
      <c r="Z47" s="12">
        <v>83</v>
      </c>
      <c r="AA47" s="12">
        <v>103</v>
      </c>
      <c r="AB47" s="12">
        <v>113</v>
      </c>
      <c r="AC47" s="12">
        <v>106</v>
      </c>
      <c r="AD47" s="12">
        <v>66</v>
      </c>
      <c r="AE47" s="12">
        <v>121</v>
      </c>
      <c r="AF47" s="12"/>
      <c r="AG47" s="12"/>
      <c r="AH47" s="12">
        <f t="shared" si="32"/>
        <v>2407</v>
      </c>
      <c r="AJ47" s="9" t="str">
        <f t="shared" si="39"/>
        <v>19:00-19:30</v>
      </c>
      <c r="AK47" s="20">
        <f t="shared" si="39"/>
        <v>114</v>
      </c>
      <c r="AL47" s="20">
        <f t="shared" si="39"/>
        <v>124</v>
      </c>
      <c r="AM47" s="20">
        <f t="shared" si="39"/>
        <v>119</v>
      </c>
      <c r="AN47" s="20">
        <f t="shared" si="39"/>
        <v>123</v>
      </c>
      <c r="AO47" s="20">
        <f t="shared" si="39"/>
        <v>104</v>
      </c>
      <c r="AP47" s="10">
        <f t="shared" si="39"/>
        <v>115</v>
      </c>
      <c r="AQ47" s="20">
        <f t="shared" si="39"/>
        <v>102</v>
      </c>
      <c r="AR47" s="10">
        <f t="shared" si="39"/>
        <v>105</v>
      </c>
      <c r="AS47" s="10">
        <f t="shared" si="39"/>
        <v>0</v>
      </c>
      <c r="AT47" s="10">
        <f t="shared" si="39"/>
        <v>0</v>
      </c>
      <c r="AU47" s="10">
        <f t="shared" si="39"/>
        <v>0</v>
      </c>
      <c r="AV47" s="10">
        <f t="shared" si="39"/>
        <v>0</v>
      </c>
      <c r="AW47" s="10">
        <f t="shared" si="39"/>
        <v>0</v>
      </c>
      <c r="AX47" s="20">
        <f t="shared" si="39"/>
        <v>0</v>
      </c>
      <c r="AY47" s="10">
        <f t="shared" si="38"/>
        <v>90</v>
      </c>
      <c r="AZ47" s="10">
        <f t="shared" si="38"/>
        <v>105</v>
      </c>
      <c r="BA47" s="10">
        <f t="shared" si="38"/>
        <v>109</v>
      </c>
      <c r="BB47" s="10">
        <f t="shared" si="38"/>
        <v>119</v>
      </c>
      <c r="BC47" s="10">
        <f t="shared" si="38"/>
        <v>94</v>
      </c>
      <c r="BD47" s="10">
        <f t="shared" si="38"/>
        <v>109</v>
      </c>
      <c r="BE47" s="20">
        <f t="shared" si="38"/>
        <v>111</v>
      </c>
      <c r="BF47" s="10">
        <f t="shared" si="38"/>
        <v>83</v>
      </c>
      <c r="BG47" s="10">
        <f t="shared" si="38"/>
        <v>89</v>
      </c>
      <c r="BH47" s="10">
        <f t="shared" si="38"/>
        <v>83</v>
      </c>
      <c r="BI47" s="10">
        <f t="shared" si="38"/>
        <v>103</v>
      </c>
      <c r="BJ47" s="10">
        <f t="shared" si="38"/>
        <v>113</v>
      </c>
      <c r="BK47" s="10">
        <f t="shared" si="38"/>
        <v>106</v>
      </c>
      <c r="BL47" s="20">
        <f t="shared" si="38"/>
        <v>66</v>
      </c>
      <c r="BM47" s="10">
        <f t="shared" si="37"/>
        <v>121</v>
      </c>
      <c r="BN47" s="10">
        <f t="shared" si="37"/>
        <v>0</v>
      </c>
      <c r="BO47" s="10">
        <f t="shared" si="35"/>
        <v>0</v>
      </c>
      <c r="BP47" s="12">
        <f t="shared" si="33"/>
        <v>2407</v>
      </c>
    </row>
    <row r="48" spans="2:68">
      <c r="B48" s="11" t="s">
        <v>77</v>
      </c>
      <c r="C48" s="12">
        <v>115</v>
      </c>
      <c r="D48" s="12">
        <v>131</v>
      </c>
      <c r="E48" s="12">
        <v>124</v>
      </c>
      <c r="F48" s="12">
        <v>99</v>
      </c>
      <c r="G48" s="12">
        <v>130</v>
      </c>
      <c r="H48" s="12">
        <v>108</v>
      </c>
      <c r="I48" s="12">
        <v>84</v>
      </c>
      <c r="J48" s="12">
        <v>104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94</v>
      </c>
      <c r="R48" s="12">
        <v>93</v>
      </c>
      <c r="S48" s="12">
        <v>103</v>
      </c>
      <c r="T48" s="12">
        <v>113</v>
      </c>
      <c r="U48" s="12">
        <v>124</v>
      </c>
      <c r="V48" s="12">
        <v>114</v>
      </c>
      <c r="W48" s="12">
        <v>131</v>
      </c>
      <c r="X48" s="12">
        <v>80</v>
      </c>
      <c r="Y48" s="12">
        <v>116</v>
      </c>
      <c r="Z48" s="12">
        <v>111</v>
      </c>
      <c r="AA48" s="12">
        <v>109</v>
      </c>
      <c r="AB48" s="12">
        <v>105</v>
      </c>
      <c r="AC48" s="12">
        <v>129</v>
      </c>
      <c r="AD48" s="12">
        <v>100</v>
      </c>
      <c r="AE48" s="12">
        <v>109</v>
      </c>
      <c r="AF48" s="12"/>
      <c r="AG48" s="12"/>
      <c r="AH48" s="12">
        <f t="shared" si="32"/>
        <v>2526</v>
      </c>
      <c r="AJ48" s="9" t="str">
        <f t="shared" si="39"/>
        <v>19:30-20:00</v>
      </c>
      <c r="AK48" s="20">
        <f t="shared" si="39"/>
        <v>115</v>
      </c>
      <c r="AL48" s="20">
        <f t="shared" si="39"/>
        <v>131</v>
      </c>
      <c r="AM48" s="20">
        <f t="shared" si="39"/>
        <v>124</v>
      </c>
      <c r="AN48" s="20">
        <f t="shared" si="39"/>
        <v>99</v>
      </c>
      <c r="AO48" s="20">
        <f t="shared" si="39"/>
        <v>130</v>
      </c>
      <c r="AP48" s="10">
        <f t="shared" si="39"/>
        <v>108</v>
      </c>
      <c r="AQ48" s="20">
        <f t="shared" si="39"/>
        <v>84</v>
      </c>
      <c r="AR48" s="10">
        <f t="shared" si="39"/>
        <v>104</v>
      </c>
      <c r="AS48" s="10">
        <f t="shared" si="39"/>
        <v>0</v>
      </c>
      <c r="AT48" s="10">
        <f t="shared" si="39"/>
        <v>0</v>
      </c>
      <c r="AU48" s="10">
        <f t="shared" si="39"/>
        <v>0</v>
      </c>
      <c r="AV48" s="10">
        <f t="shared" si="39"/>
        <v>0</v>
      </c>
      <c r="AW48" s="10">
        <f t="shared" si="39"/>
        <v>0</v>
      </c>
      <c r="AX48" s="20">
        <f t="shared" si="39"/>
        <v>0</v>
      </c>
      <c r="AY48" s="10">
        <f t="shared" si="38"/>
        <v>94</v>
      </c>
      <c r="AZ48" s="10">
        <f t="shared" si="38"/>
        <v>93</v>
      </c>
      <c r="BA48" s="10">
        <f t="shared" si="38"/>
        <v>103</v>
      </c>
      <c r="BB48" s="10">
        <f t="shared" si="38"/>
        <v>113</v>
      </c>
      <c r="BC48" s="10">
        <f t="shared" si="38"/>
        <v>124</v>
      </c>
      <c r="BD48" s="10">
        <f t="shared" si="38"/>
        <v>114</v>
      </c>
      <c r="BE48" s="20">
        <f t="shared" si="38"/>
        <v>131</v>
      </c>
      <c r="BF48" s="10">
        <f t="shared" si="38"/>
        <v>80</v>
      </c>
      <c r="BG48" s="10">
        <f t="shared" si="38"/>
        <v>116</v>
      </c>
      <c r="BH48" s="10">
        <f t="shared" si="38"/>
        <v>111</v>
      </c>
      <c r="BI48" s="10">
        <f t="shared" si="38"/>
        <v>109</v>
      </c>
      <c r="BJ48" s="10">
        <f t="shared" si="38"/>
        <v>105</v>
      </c>
      <c r="BK48" s="10">
        <f t="shared" si="38"/>
        <v>129</v>
      </c>
      <c r="BL48" s="20">
        <f t="shared" si="38"/>
        <v>100</v>
      </c>
      <c r="BM48" s="10">
        <f t="shared" si="37"/>
        <v>109</v>
      </c>
      <c r="BN48" s="10">
        <f t="shared" si="37"/>
        <v>0</v>
      </c>
      <c r="BO48" s="10">
        <f t="shared" si="35"/>
        <v>0</v>
      </c>
      <c r="BP48" s="12">
        <f t="shared" si="33"/>
        <v>2526</v>
      </c>
    </row>
    <row r="49" spans="2:70">
      <c r="B49" s="11" t="s">
        <v>78</v>
      </c>
      <c r="C49" s="12">
        <v>123</v>
      </c>
      <c r="D49" s="12">
        <v>130</v>
      </c>
      <c r="E49" s="12">
        <v>126</v>
      </c>
      <c r="F49" s="12">
        <v>116</v>
      </c>
      <c r="G49" s="12">
        <v>125</v>
      </c>
      <c r="H49" s="12">
        <v>98</v>
      </c>
      <c r="I49" s="12">
        <v>95</v>
      </c>
      <c r="J49" s="12">
        <v>124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105</v>
      </c>
      <c r="R49" s="12">
        <v>99</v>
      </c>
      <c r="S49" s="12">
        <v>113</v>
      </c>
      <c r="T49" s="12">
        <v>120</v>
      </c>
      <c r="U49" s="12">
        <v>109</v>
      </c>
      <c r="V49" s="12">
        <v>97</v>
      </c>
      <c r="W49" s="12">
        <v>119</v>
      </c>
      <c r="X49" s="12">
        <v>79</v>
      </c>
      <c r="Y49" s="12">
        <v>84</v>
      </c>
      <c r="Z49" s="12">
        <v>105</v>
      </c>
      <c r="AA49" s="12">
        <v>119</v>
      </c>
      <c r="AB49" s="12">
        <v>105</v>
      </c>
      <c r="AC49" s="12">
        <v>125</v>
      </c>
      <c r="AD49" s="12">
        <v>109</v>
      </c>
      <c r="AE49" s="12">
        <v>105</v>
      </c>
      <c r="AF49" s="12"/>
      <c r="AG49" s="12"/>
      <c r="AH49" s="12">
        <f t="shared" si="32"/>
        <v>2530</v>
      </c>
      <c r="AJ49" s="9" t="str">
        <f t="shared" si="39"/>
        <v>20:00-20:30</v>
      </c>
      <c r="AK49" s="20">
        <f t="shared" si="39"/>
        <v>123</v>
      </c>
      <c r="AL49" s="20">
        <f t="shared" si="39"/>
        <v>130</v>
      </c>
      <c r="AM49" s="20">
        <f t="shared" si="39"/>
        <v>126</v>
      </c>
      <c r="AN49" s="20">
        <f t="shared" si="39"/>
        <v>116</v>
      </c>
      <c r="AO49" s="20">
        <f t="shared" si="39"/>
        <v>125</v>
      </c>
      <c r="AP49" s="10">
        <f t="shared" si="39"/>
        <v>98</v>
      </c>
      <c r="AQ49" s="20">
        <f t="shared" si="39"/>
        <v>95</v>
      </c>
      <c r="AR49" s="10">
        <f t="shared" si="39"/>
        <v>124</v>
      </c>
      <c r="AS49" s="10">
        <f t="shared" si="39"/>
        <v>0</v>
      </c>
      <c r="AT49" s="10">
        <f t="shared" si="39"/>
        <v>0</v>
      </c>
      <c r="AU49" s="10">
        <f t="shared" si="39"/>
        <v>0</v>
      </c>
      <c r="AV49" s="10">
        <f t="shared" si="39"/>
        <v>0</v>
      </c>
      <c r="AW49" s="10">
        <f t="shared" si="39"/>
        <v>0</v>
      </c>
      <c r="AX49" s="20">
        <f t="shared" si="39"/>
        <v>0</v>
      </c>
      <c r="AY49" s="10">
        <f t="shared" si="38"/>
        <v>105</v>
      </c>
      <c r="AZ49" s="10">
        <f t="shared" si="38"/>
        <v>99</v>
      </c>
      <c r="BA49" s="10">
        <f t="shared" si="38"/>
        <v>113</v>
      </c>
      <c r="BB49" s="10">
        <f t="shared" si="38"/>
        <v>120</v>
      </c>
      <c r="BC49" s="10">
        <f t="shared" si="38"/>
        <v>109</v>
      </c>
      <c r="BD49" s="10">
        <f t="shared" si="38"/>
        <v>97</v>
      </c>
      <c r="BE49" s="20">
        <f t="shared" si="38"/>
        <v>119</v>
      </c>
      <c r="BF49" s="10">
        <f t="shared" si="38"/>
        <v>79</v>
      </c>
      <c r="BG49" s="10">
        <f t="shared" si="38"/>
        <v>84</v>
      </c>
      <c r="BH49" s="10">
        <f t="shared" si="38"/>
        <v>105</v>
      </c>
      <c r="BI49" s="10">
        <f t="shared" si="38"/>
        <v>119</v>
      </c>
      <c r="BJ49" s="10">
        <f t="shared" si="38"/>
        <v>105</v>
      </c>
      <c r="BK49" s="10">
        <f t="shared" si="38"/>
        <v>125</v>
      </c>
      <c r="BL49" s="20">
        <f t="shared" si="38"/>
        <v>109</v>
      </c>
      <c r="BM49" s="10">
        <f t="shared" si="37"/>
        <v>105</v>
      </c>
      <c r="BN49" s="10">
        <f t="shared" si="37"/>
        <v>0</v>
      </c>
      <c r="BO49" s="10">
        <f t="shared" si="35"/>
        <v>0</v>
      </c>
      <c r="BP49" s="12">
        <f t="shared" si="33"/>
        <v>2530</v>
      </c>
    </row>
    <row r="50" spans="2:70">
      <c r="B50" s="11" t="s">
        <v>79</v>
      </c>
      <c r="C50" s="12">
        <v>118</v>
      </c>
      <c r="D50" s="12">
        <v>120</v>
      </c>
      <c r="E50" s="12">
        <v>106</v>
      </c>
      <c r="F50" s="12">
        <v>115</v>
      </c>
      <c r="G50" s="12">
        <v>119</v>
      </c>
      <c r="H50" s="12">
        <v>111</v>
      </c>
      <c r="I50" s="12">
        <v>105</v>
      </c>
      <c r="J50" s="12">
        <v>97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114</v>
      </c>
      <c r="R50" s="12">
        <v>106</v>
      </c>
      <c r="S50" s="12">
        <v>102</v>
      </c>
      <c r="T50" s="12">
        <v>119</v>
      </c>
      <c r="U50" s="12">
        <v>104</v>
      </c>
      <c r="V50" s="12">
        <v>111</v>
      </c>
      <c r="W50" s="12">
        <v>142</v>
      </c>
      <c r="X50" s="12">
        <v>87</v>
      </c>
      <c r="Y50" s="12">
        <v>118</v>
      </c>
      <c r="Z50" s="12">
        <v>108</v>
      </c>
      <c r="AA50" s="12">
        <v>105</v>
      </c>
      <c r="AB50" s="12">
        <v>103</v>
      </c>
      <c r="AC50" s="12">
        <v>114</v>
      </c>
      <c r="AD50" s="12">
        <v>115</v>
      </c>
      <c r="AE50" s="12">
        <v>113</v>
      </c>
      <c r="AF50" s="12"/>
      <c r="AG50" s="12"/>
      <c r="AH50" s="12">
        <f t="shared" si="32"/>
        <v>2552</v>
      </c>
      <c r="AJ50" s="9" t="str">
        <f t="shared" si="39"/>
        <v>20:30-21:00</v>
      </c>
      <c r="AK50" s="20">
        <f t="shared" si="39"/>
        <v>118</v>
      </c>
      <c r="AL50" s="20">
        <f t="shared" si="39"/>
        <v>120</v>
      </c>
      <c r="AM50" s="20">
        <f t="shared" si="39"/>
        <v>106</v>
      </c>
      <c r="AN50" s="20">
        <f t="shared" si="39"/>
        <v>115</v>
      </c>
      <c r="AO50" s="20">
        <f t="shared" si="39"/>
        <v>119</v>
      </c>
      <c r="AP50" s="10">
        <f t="shared" si="39"/>
        <v>111</v>
      </c>
      <c r="AQ50" s="20">
        <f t="shared" si="39"/>
        <v>105</v>
      </c>
      <c r="AR50" s="10">
        <f t="shared" si="39"/>
        <v>97</v>
      </c>
      <c r="AS50" s="10">
        <f t="shared" si="39"/>
        <v>0</v>
      </c>
      <c r="AT50" s="10">
        <f t="shared" si="39"/>
        <v>0</v>
      </c>
      <c r="AU50" s="10">
        <f t="shared" si="39"/>
        <v>0</v>
      </c>
      <c r="AV50" s="10">
        <f t="shared" si="39"/>
        <v>0</v>
      </c>
      <c r="AW50" s="10">
        <f t="shared" si="39"/>
        <v>0</v>
      </c>
      <c r="AX50" s="20">
        <f t="shared" si="39"/>
        <v>0</v>
      </c>
      <c r="AY50" s="10">
        <f t="shared" si="38"/>
        <v>114</v>
      </c>
      <c r="AZ50" s="10">
        <f t="shared" si="38"/>
        <v>106</v>
      </c>
      <c r="BA50" s="10">
        <f t="shared" si="38"/>
        <v>102</v>
      </c>
      <c r="BB50" s="10">
        <f t="shared" si="38"/>
        <v>119</v>
      </c>
      <c r="BC50" s="10">
        <f t="shared" si="38"/>
        <v>104</v>
      </c>
      <c r="BD50" s="10">
        <f t="shared" si="38"/>
        <v>111</v>
      </c>
      <c r="BE50" s="20">
        <f t="shared" si="38"/>
        <v>142</v>
      </c>
      <c r="BF50" s="10">
        <f t="shared" si="38"/>
        <v>87</v>
      </c>
      <c r="BG50" s="10">
        <f t="shared" si="38"/>
        <v>118</v>
      </c>
      <c r="BH50" s="10">
        <f t="shared" si="38"/>
        <v>108</v>
      </c>
      <c r="BI50" s="10">
        <f t="shared" si="38"/>
        <v>105</v>
      </c>
      <c r="BJ50" s="10">
        <f t="shared" si="38"/>
        <v>103</v>
      </c>
      <c r="BK50" s="10">
        <f t="shared" si="38"/>
        <v>114</v>
      </c>
      <c r="BL50" s="20">
        <f t="shared" si="38"/>
        <v>115</v>
      </c>
      <c r="BM50" s="10">
        <f t="shared" si="37"/>
        <v>113</v>
      </c>
      <c r="BN50" s="10">
        <f t="shared" si="37"/>
        <v>0</v>
      </c>
      <c r="BO50" s="10">
        <f t="shared" si="35"/>
        <v>0</v>
      </c>
      <c r="BP50" s="12">
        <f t="shared" si="33"/>
        <v>2552</v>
      </c>
    </row>
    <row r="51" spans="2:70">
      <c r="B51" s="11" t="s">
        <v>80</v>
      </c>
      <c r="C51" s="12">
        <v>109</v>
      </c>
      <c r="D51" s="12">
        <v>121</v>
      </c>
      <c r="E51" s="12">
        <v>116</v>
      </c>
      <c r="F51" s="12">
        <v>89</v>
      </c>
      <c r="G51" s="12">
        <v>131</v>
      </c>
      <c r="H51" s="12">
        <v>92</v>
      </c>
      <c r="I51" s="12">
        <v>95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100</v>
      </c>
      <c r="R51" s="12">
        <v>94</v>
      </c>
      <c r="S51" s="12">
        <v>99</v>
      </c>
      <c r="T51" s="12">
        <v>90</v>
      </c>
      <c r="U51" s="12">
        <v>114</v>
      </c>
      <c r="V51" s="12">
        <v>99</v>
      </c>
      <c r="W51" s="12">
        <v>130</v>
      </c>
      <c r="X51" s="12">
        <v>84</v>
      </c>
      <c r="Y51" s="12">
        <v>110</v>
      </c>
      <c r="Z51" s="12">
        <v>108</v>
      </c>
      <c r="AA51" s="12">
        <v>102</v>
      </c>
      <c r="AB51" s="12">
        <v>97</v>
      </c>
      <c r="AC51" s="12">
        <v>119</v>
      </c>
      <c r="AD51" s="12">
        <v>94</v>
      </c>
      <c r="AE51" s="12">
        <v>111</v>
      </c>
      <c r="AF51" s="12"/>
      <c r="AG51" s="12"/>
      <c r="AH51" s="12">
        <f t="shared" si="32"/>
        <v>2304</v>
      </c>
      <c r="AJ51" s="9" t="str">
        <f t="shared" si="39"/>
        <v>21:00-21:30</v>
      </c>
      <c r="AK51" s="20">
        <f t="shared" si="39"/>
        <v>109</v>
      </c>
      <c r="AL51" s="20">
        <f t="shared" si="39"/>
        <v>121</v>
      </c>
      <c r="AM51" s="20">
        <f t="shared" si="39"/>
        <v>116</v>
      </c>
      <c r="AN51" s="20">
        <f t="shared" si="39"/>
        <v>89</v>
      </c>
      <c r="AO51" s="20">
        <f t="shared" si="39"/>
        <v>131</v>
      </c>
      <c r="AP51" s="10">
        <f t="shared" si="39"/>
        <v>92</v>
      </c>
      <c r="AQ51" s="20">
        <f t="shared" si="39"/>
        <v>95</v>
      </c>
      <c r="AR51" s="10">
        <f t="shared" si="39"/>
        <v>0</v>
      </c>
      <c r="AS51" s="10">
        <f t="shared" si="39"/>
        <v>0</v>
      </c>
      <c r="AT51" s="10">
        <f t="shared" si="39"/>
        <v>0</v>
      </c>
      <c r="AU51" s="10">
        <f t="shared" si="39"/>
        <v>0</v>
      </c>
      <c r="AV51" s="10">
        <f t="shared" si="39"/>
        <v>0</v>
      </c>
      <c r="AW51" s="10">
        <f t="shared" si="39"/>
        <v>0</v>
      </c>
      <c r="AX51" s="20">
        <f t="shared" si="39"/>
        <v>0</v>
      </c>
      <c r="AY51" s="10">
        <f t="shared" si="38"/>
        <v>100</v>
      </c>
      <c r="AZ51" s="10">
        <f t="shared" si="38"/>
        <v>94</v>
      </c>
      <c r="BA51" s="10">
        <f t="shared" si="38"/>
        <v>99</v>
      </c>
      <c r="BB51" s="10">
        <f t="shared" si="38"/>
        <v>90</v>
      </c>
      <c r="BC51" s="10">
        <f t="shared" si="38"/>
        <v>114</v>
      </c>
      <c r="BD51" s="10">
        <f t="shared" si="38"/>
        <v>99</v>
      </c>
      <c r="BE51" s="20">
        <f t="shared" si="38"/>
        <v>130</v>
      </c>
      <c r="BF51" s="10">
        <f t="shared" si="38"/>
        <v>84</v>
      </c>
      <c r="BG51" s="10">
        <f t="shared" si="38"/>
        <v>110</v>
      </c>
      <c r="BH51" s="10">
        <f t="shared" si="38"/>
        <v>108</v>
      </c>
      <c r="BI51" s="10">
        <f t="shared" si="38"/>
        <v>102</v>
      </c>
      <c r="BJ51" s="10">
        <f t="shared" si="38"/>
        <v>97</v>
      </c>
      <c r="BK51" s="10">
        <f t="shared" si="38"/>
        <v>119</v>
      </c>
      <c r="BL51" s="20">
        <f t="shared" si="38"/>
        <v>94</v>
      </c>
      <c r="BM51" s="10">
        <f t="shared" si="37"/>
        <v>111</v>
      </c>
      <c r="BN51" s="10">
        <f t="shared" si="37"/>
        <v>0</v>
      </c>
      <c r="BO51" s="10">
        <f t="shared" si="35"/>
        <v>0</v>
      </c>
      <c r="BP51" s="12">
        <f t="shared" si="33"/>
        <v>2304</v>
      </c>
    </row>
    <row r="52" spans="2:70">
      <c r="B52" s="13" t="s">
        <v>81</v>
      </c>
      <c r="C52" s="14">
        <v>118</v>
      </c>
      <c r="D52" s="14">
        <v>113</v>
      </c>
      <c r="E52" s="14">
        <v>124</v>
      </c>
      <c r="F52" s="14">
        <v>109</v>
      </c>
      <c r="G52" s="14">
        <v>115</v>
      </c>
      <c r="H52" s="14">
        <v>102</v>
      </c>
      <c r="I52" s="14">
        <v>89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125</v>
      </c>
      <c r="R52" s="14">
        <v>95</v>
      </c>
      <c r="S52" s="14">
        <v>94</v>
      </c>
      <c r="T52" s="14">
        <v>89</v>
      </c>
      <c r="U52" s="14">
        <v>89</v>
      </c>
      <c r="V52" s="14">
        <v>104</v>
      </c>
      <c r="W52" s="14">
        <v>136</v>
      </c>
      <c r="X52" s="14">
        <v>90</v>
      </c>
      <c r="Y52" s="14">
        <v>104</v>
      </c>
      <c r="Z52" s="14">
        <v>89</v>
      </c>
      <c r="AA52" s="14">
        <v>134</v>
      </c>
      <c r="AB52" s="14">
        <v>95</v>
      </c>
      <c r="AC52" s="14">
        <v>116</v>
      </c>
      <c r="AD52" s="14">
        <v>109</v>
      </c>
      <c r="AE52" s="14">
        <v>115</v>
      </c>
      <c r="AF52" s="14"/>
      <c r="AG52" s="14"/>
      <c r="AH52" s="14">
        <f t="shared" si="32"/>
        <v>2354</v>
      </c>
      <c r="AJ52" s="9" t="str">
        <f t="shared" si="39"/>
        <v>21:30-22:00</v>
      </c>
      <c r="AK52" s="20">
        <f t="shared" si="39"/>
        <v>118</v>
      </c>
      <c r="AL52" s="20">
        <f t="shared" si="39"/>
        <v>113</v>
      </c>
      <c r="AM52" s="20">
        <f t="shared" si="39"/>
        <v>124</v>
      </c>
      <c r="AN52" s="20">
        <f t="shared" si="39"/>
        <v>109</v>
      </c>
      <c r="AO52" s="20">
        <f t="shared" si="39"/>
        <v>115</v>
      </c>
      <c r="AP52" s="10">
        <f t="shared" si="39"/>
        <v>102</v>
      </c>
      <c r="AQ52" s="20">
        <f t="shared" si="39"/>
        <v>89</v>
      </c>
      <c r="AR52" s="10">
        <f t="shared" si="39"/>
        <v>0</v>
      </c>
      <c r="AS52" s="10">
        <f t="shared" si="39"/>
        <v>0</v>
      </c>
      <c r="AT52" s="10">
        <f t="shared" si="39"/>
        <v>0</v>
      </c>
      <c r="AU52" s="10">
        <f t="shared" si="39"/>
        <v>0</v>
      </c>
      <c r="AV52" s="10">
        <f t="shared" si="39"/>
        <v>0</v>
      </c>
      <c r="AW52" s="10">
        <f t="shared" si="39"/>
        <v>0</v>
      </c>
      <c r="AX52" s="20">
        <f t="shared" si="39"/>
        <v>0</v>
      </c>
      <c r="AY52" s="10">
        <f t="shared" si="38"/>
        <v>125</v>
      </c>
      <c r="AZ52" s="10">
        <f t="shared" si="38"/>
        <v>95</v>
      </c>
      <c r="BA52" s="10">
        <f t="shared" si="38"/>
        <v>94</v>
      </c>
      <c r="BB52" s="10">
        <f t="shared" si="38"/>
        <v>89</v>
      </c>
      <c r="BC52" s="10">
        <f t="shared" si="38"/>
        <v>89</v>
      </c>
      <c r="BD52" s="10">
        <f t="shared" si="38"/>
        <v>104</v>
      </c>
      <c r="BE52" s="20">
        <f t="shared" si="38"/>
        <v>136</v>
      </c>
      <c r="BF52" s="10">
        <f t="shared" si="38"/>
        <v>90</v>
      </c>
      <c r="BG52" s="10">
        <f t="shared" si="38"/>
        <v>104</v>
      </c>
      <c r="BH52" s="10">
        <f t="shared" si="38"/>
        <v>89</v>
      </c>
      <c r="BI52" s="10">
        <f t="shared" si="38"/>
        <v>134</v>
      </c>
      <c r="BJ52" s="10">
        <f t="shared" si="38"/>
        <v>95</v>
      </c>
      <c r="BK52" s="10">
        <f t="shared" si="38"/>
        <v>116</v>
      </c>
      <c r="BL52" s="20">
        <f t="shared" si="38"/>
        <v>109</v>
      </c>
      <c r="BM52" s="10">
        <f t="shared" si="37"/>
        <v>115</v>
      </c>
      <c r="BN52" s="10">
        <f t="shared" si="37"/>
        <v>0</v>
      </c>
      <c r="BO52" s="10">
        <f t="shared" si="35"/>
        <v>0</v>
      </c>
      <c r="BP52" s="14">
        <f t="shared" si="33"/>
        <v>2354</v>
      </c>
    </row>
    <row r="53" spans="2:70">
      <c r="B53" s="9" t="s">
        <v>82</v>
      </c>
      <c r="C53" s="10">
        <v>121</v>
      </c>
      <c r="D53" s="10">
        <v>119</v>
      </c>
      <c r="E53" s="10">
        <v>123</v>
      </c>
      <c r="F53" s="10">
        <v>125</v>
      </c>
      <c r="G53" s="10">
        <v>104</v>
      </c>
      <c r="H53" s="10">
        <v>108</v>
      </c>
      <c r="I53" s="10">
        <v>92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124</v>
      </c>
      <c r="R53" s="10">
        <v>89</v>
      </c>
      <c r="S53" s="10">
        <v>99</v>
      </c>
      <c r="T53" s="10">
        <v>92</v>
      </c>
      <c r="U53" s="10">
        <v>100</v>
      </c>
      <c r="V53" s="10">
        <v>106</v>
      </c>
      <c r="W53" s="10">
        <v>135</v>
      </c>
      <c r="X53" s="10">
        <v>104</v>
      </c>
      <c r="Y53" s="10">
        <v>90</v>
      </c>
      <c r="Z53" s="10">
        <v>83</v>
      </c>
      <c r="AA53" s="10">
        <v>111</v>
      </c>
      <c r="AB53" s="10">
        <v>105</v>
      </c>
      <c r="AC53" s="10">
        <v>120</v>
      </c>
      <c r="AD53" s="10">
        <v>102</v>
      </c>
      <c r="AE53" s="10">
        <v>110</v>
      </c>
      <c r="AF53" s="10"/>
      <c r="AG53" s="10"/>
      <c r="AH53" s="10">
        <f t="shared" si="32"/>
        <v>2362</v>
      </c>
      <c r="AJ53" s="9" t="str">
        <f t="shared" si="39"/>
        <v>22:00-22:30</v>
      </c>
      <c r="AK53" s="20">
        <f t="shared" si="39"/>
        <v>121</v>
      </c>
      <c r="AL53" s="20">
        <f t="shared" si="39"/>
        <v>119</v>
      </c>
      <c r="AM53" s="20">
        <f t="shared" si="39"/>
        <v>123</v>
      </c>
      <c r="AN53" s="20">
        <f t="shared" si="39"/>
        <v>125</v>
      </c>
      <c r="AO53" s="20">
        <f t="shared" si="39"/>
        <v>104</v>
      </c>
      <c r="AP53" s="10">
        <f t="shared" si="39"/>
        <v>108</v>
      </c>
      <c r="AQ53" s="20">
        <f t="shared" si="39"/>
        <v>92</v>
      </c>
      <c r="AR53" s="10">
        <f t="shared" si="39"/>
        <v>0</v>
      </c>
      <c r="AS53" s="10">
        <f t="shared" si="39"/>
        <v>0</v>
      </c>
      <c r="AT53" s="10">
        <f t="shared" si="39"/>
        <v>0</v>
      </c>
      <c r="AU53" s="10">
        <f t="shared" si="39"/>
        <v>0</v>
      </c>
      <c r="AV53" s="10">
        <f t="shared" si="39"/>
        <v>0</v>
      </c>
      <c r="AW53" s="10">
        <f t="shared" si="39"/>
        <v>0</v>
      </c>
      <c r="AX53" s="20">
        <f t="shared" si="39"/>
        <v>0</v>
      </c>
      <c r="AY53" s="10">
        <f t="shared" si="38"/>
        <v>124</v>
      </c>
      <c r="AZ53" s="10">
        <f t="shared" si="38"/>
        <v>89</v>
      </c>
      <c r="BA53" s="10">
        <f t="shared" si="38"/>
        <v>99</v>
      </c>
      <c r="BB53" s="10">
        <f t="shared" si="38"/>
        <v>92</v>
      </c>
      <c r="BC53" s="10">
        <f t="shared" si="38"/>
        <v>100</v>
      </c>
      <c r="BD53" s="10">
        <f t="shared" si="38"/>
        <v>106</v>
      </c>
      <c r="BE53" s="20">
        <f t="shared" si="38"/>
        <v>135</v>
      </c>
      <c r="BF53" s="10">
        <f t="shared" si="38"/>
        <v>104</v>
      </c>
      <c r="BG53" s="10">
        <f t="shared" si="38"/>
        <v>90</v>
      </c>
      <c r="BH53" s="10">
        <f t="shared" si="38"/>
        <v>83</v>
      </c>
      <c r="BI53" s="10">
        <f t="shared" si="38"/>
        <v>111</v>
      </c>
      <c r="BJ53" s="10">
        <f t="shared" si="38"/>
        <v>105</v>
      </c>
      <c r="BK53" s="10">
        <f t="shared" si="38"/>
        <v>120</v>
      </c>
      <c r="BL53" s="20">
        <f t="shared" si="38"/>
        <v>102</v>
      </c>
      <c r="BM53" s="10">
        <f t="shared" si="37"/>
        <v>110</v>
      </c>
      <c r="BN53" s="10">
        <f t="shared" si="37"/>
        <v>0</v>
      </c>
      <c r="BO53" s="10">
        <f t="shared" si="35"/>
        <v>0</v>
      </c>
      <c r="BP53" s="10">
        <f t="shared" si="33"/>
        <v>2362</v>
      </c>
    </row>
    <row r="54" spans="2:70">
      <c r="B54" s="11" t="s">
        <v>83</v>
      </c>
      <c r="C54" s="12">
        <v>111</v>
      </c>
      <c r="D54" s="12">
        <v>123</v>
      </c>
      <c r="E54" s="12">
        <v>106</v>
      </c>
      <c r="F54" s="12">
        <v>118</v>
      </c>
      <c r="G54" s="12">
        <v>115</v>
      </c>
      <c r="H54" s="12">
        <v>99</v>
      </c>
      <c r="I54" s="12">
        <v>99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116</v>
      </c>
      <c r="R54" s="12">
        <v>95</v>
      </c>
      <c r="S54" s="12">
        <v>100</v>
      </c>
      <c r="T54" s="12">
        <v>87</v>
      </c>
      <c r="U54" s="12">
        <v>102</v>
      </c>
      <c r="V54" s="12">
        <v>110</v>
      </c>
      <c r="W54" s="12">
        <v>108</v>
      </c>
      <c r="X54" s="12">
        <v>100</v>
      </c>
      <c r="Y54" s="12">
        <v>109</v>
      </c>
      <c r="Z54" s="12">
        <v>85</v>
      </c>
      <c r="AA54" s="12">
        <v>87</v>
      </c>
      <c r="AB54" s="12">
        <v>98</v>
      </c>
      <c r="AC54" s="12">
        <v>115</v>
      </c>
      <c r="AD54" s="12">
        <v>69</v>
      </c>
      <c r="AE54" s="12">
        <v>115</v>
      </c>
      <c r="AF54" s="12"/>
      <c r="AG54" s="12"/>
      <c r="AH54" s="12">
        <f t="shared" si="32"/>
        <v>2267</v>
      </c>
      <c r="AJ54" s="9" t="str">
        <f t="shared" si="39"/>
        <v>22:30-23:00</v>
      </c>
      <c r="AK54" s="20">
        <f t="shared" si="39"/>
        <v>111</v>
      </c>
      <c r="AL54" s="20">
        <f t="shared" si="39"/>
        <v>123</v>
      </c>
      <c r="AM54" s="20">
        <f t="shared" si="39"/>
        <v>106</v>
      </c>
      <c r="AN54" s="20">
        <f t="shared" si="39"/>
        <v>118</v>
      </c>
      <c r="AO54" s="20">
        <f t="shared" si="39"/>
        <v>115</v>
      </c>
      <c r="AP54" s="10">
        <f t="shared" si="39"/>
        <v>99</v>
      </c>
      <c r="AQ54" s="20">
        <f t="shared" si="39"/>
        <v>99</v>
      </c>
      <c r="AR54" s="10">
        <f t="shared" si="39"/>
        <v>0</v>
      </c>
      <c r="AS54" s="10">
        <f t="shared" si="39"/>
        <v>0</v>
      </c>
      <c r="AT54" s="10">
        <f t="shared" si="39"/>
        <v>0</v>
      </c>
      <c r="AU54" s="10">
        <f t="shared" si="39"/>
        <v>0</v>
      </c>
      <c r="AV54" s="10">
        <f t="shared" si="39"/>
        <v>0</v>
      </c>
      <c r="AW54" s="10">
        <f t="shared" si="39"/>
        <v>0</v>
      </c>
      <c r="AX54" s="20">
        <f t="shared" si="39"/>
        <v>0</v>
      </c>
      <c r="AY54" s="10">
        <f t="shared" si="38"/>
        <v>116</v>
      </c>
      <c r="AZ54" s="10">
        <f t="shared" si="38"/>
        <v>95</v>
      </c>
      <c r="BA54" s="10">
        <f t="shared" si="38"/>
        <v>100</v>
      </c>
      <c r="BB54" s="10">
        <f t="shared" si="38"/>
        <v>87</v>
      </c>
      <c r="BC54" s="10">
        <f t="shared" si="38"/>
        <v>102</v>
      </c>
      <c r="BD54" s="10">
        <f t="shared" si="38"/>
        <v>110</v>
      </c>
      <c r="BE54" s="20">
        <f t="shared" si="38"/>
        <v>108</v>
      </c>
      <c r="BF54" s="10">
        <f t="shared" si="38"/>
        <v>100</v>
      </c>
      <c r="BG54" s="10">
        <f t="shared" si="38"/>
        <v>109</v>
      </c>
      <c r="BH54" s="10">
        <f t="shared" si="38"/>
        <v>85</v>
      </c>
      <c r="BI54" s="10">
        <f t="shared" si="38"/>
        <v>87</v>
      </c>
      <c r="BJ54" s="10">
        <f t="shared" si="38"/>
        <v>98</v>
      </c>
      <c r="BK54" s="10">
        <f t="shared" si="38"/>
        <v>115</v>
      </c>
      <c r="BL54" s="20">
        <f t="shared" si="38"/>
        <v>69</v>
      </c>
      <c r="BM54" s="10">
        <f t="shared" si="37"/>
        <v>115</v>
      </c>
      <c r="BN54" s="10">
        <f t="shared" si="37"/>
        <v>0</v>
      </c>
      <c r="BO54" s="10">
        <f t="shared" si="35"/>
        <v>0</v>
      </c>
      <c r="BP54" s="12">
        <f t="shared" si="33"/>
        <v>2267</v>
      </c>
    </row>
    <row r="55" spans="2:70">
      <c r="B55" s="11" t="s">
        <v>84</v>
      </c>
      <c r="C55" s="12">
        <v>93</v>
      </c>
      <c r="D55" s="12">
        <v>131</v>
      </c>
      <c r="E55" s="12">
        <v>116</v>
      </c>
      <c r="F55" s="12">
        <v>115</v>
      </c>
      <c r="G55" s="12">
        <v>121</v>
      </c>
      <c r="H55" s="12">
        <v>104</v>
      </c>
      <c r="I55" s="12">
        <v>76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115</v>
      </c>
      <c r="R55" s="12">
        <v>95</v>
      </c>
      <c r="S55" s="12">
        <v>89</v>
      </c>
      <c r="T55" s="12">
        <v>103</v>
      </c>
      <c r="U55" s="12">
        <v>123</v>
      </c>
      <c r="V55" s="12">
        <v>105</v>
      </c>
      <c r="W55" s="12">
        <v>125</v>
      </c>
      <c r="X55" s="12">
        <v>103</v>
      </c>
      <c r="Y55" s="12">
        <v>104</v>
      </c>
      <c r="Z55" s="12">
        <v>118</v>
      </c>
      <c r="AA55" s="12">
        <v>89</v>
      </c>
      <c r="AB55" s="12">
        <v>103</v>
      </c>
      <c r="AC55" s="12">
        <v>121</v>
      </c>
      <c r="AD55" s="12">
        <v>114</v>
      </c>
      <c r="AE55" s="12">
        <v>113</v>
      </c>
      <c r="AF55" s="12"/>
      <c r="AG55" s="12"/>
      <c r="AH55" s="12">
        <f t="shared" si="32"/>
        <v>2376</v>
      </c>
      <c r="AJ55" s="9" t="str">
        <f t="shared" si="39"/>
        <v>23:00-23:30</v>
      </c>
      <c r="AK55" s="20">
        <f t="shared" si="39"/>
        <v>93</v>
      </c>
      <c r="AL55" s="20">
        <f t="shared" si="39"/>
        <v>131</v>
      </c>
      <c r="AM55" s="20">
        <f t="shared" si="39"/>
        <v>116</v>
      </c>
      <c r="AN55" s="20">
        <f t="shared" si="39"/>
        <v>115</v>
      </c>
      <c r="AO55" s="20">
        <f t="shared" si="39"/>
        <v>121</v>
      </c>
      <c r="AP55" s="10">
        <f t="shared" si="39"/>
        <v>104</v>
      </c>
      <c r="AQ55" s="20">
        <f t="shared" si="39"/>
        <v>76</v>
      </c>
      <c r="AR55" s="10">
        <f t="shared" si="39"/>
        <v>0</v>
      </c>
      <c r="AS55" s="10">
        <f t="shared" si="39"/>
        <v>0</v>
      </c>
      <c r="AT55" s="10">
        <f t="shared" si="39"/>
        <v>0</v>
      </c>
      <c r="AU55" s="10">
        <f t="shared" si="39"/>
        <v>0</v>
      </c>
      <c r="AV55" s="10">
        <f t="shared" si="39"/>
        <v>0</v>
      </c>
      <c r="AW55" s="10">
        <f t="shared" si="39"/>
        <v>0</v>
      </c>
      <c r="AX55" s="20">
        <f t="shared" si="39"/>
        <v>0</v>
      </c>
      <c r="AY55" s="10">
        <f t="shared" si="38"/>
        <v>115</v>
      </c>
      <c r="AZ55" s="10">
        <f t="shared" si="38"/>
        <v>95</v>
      </c>
      <c r="BA55" s="10">
        <f t="shared" si="38"/>
        <v>89</v>
      </c>
      <c r="BB55" s="10">
        <f t="shared" si="38"/>
        <v>103</v>
      </c>
      <c r="BC55" s="10">
        <f t="shared" si="38"/>
        <v>123</v>
      </c>
      <c r="BD55" s="10">
        <f t="shared" si="38"/>
        <v>105</v>
      </c>
      <c r="BE55" s="20">
        <f t="shared" si="38"/>
        <v>125</v>
      </c>
      <c r="BF55" s="10">
        <f t="shared" si="38"/>
        <v>103</v>
      </c>
      <c r="BG55" s="10">
        <f t="shared" si="38"/>
        <v>104</v>
      </c>
      <c r="BH55" s="10">
        <f t="shared" si="38"/>
        <v>118</v>
      </c>
      <c r="BI55" s="10">
        <f t="shared" si="38"/>
        <v>89</v>
      </c>
      <c r="BJ55" s="10">
        <f t="shared" si="38"/>
        <v>103</v>
      </c>
      <c r="BK55" s="10">
        <f t="shared" si="38"/>
        <v>121</v>
      </c>
      <c r="BL55" s="20">
        <f t="shared" si="38"/>
        <v>114</v>
      </c>
      <c r="BM55" s="10">
        <f t="shared" si="37"/>
        <v>113</v>
      </c>
      <c r="BN55" s="10">
        <f t="shared" si="37"/>
        <v>0</v>
      </c>
      <c r="BO55" s="10">
        <f t="shared" si="35"/>
        <v>0</v>
      </c>
      <c r="BP55" s="12">
        <f t="shared" si="33"/>
        <v>2376</v>
      </c>
    </row>
    <row r="56" spans="2:70">
      <c r="B56" s="13" t="s">
        <v>85</v>
      </c>
      <c r="C56" s="14">
        <v>103</v>
      </c>
      <c r="D56" s="14">
        <v>120</v>
      </c>
      <c r="E56" s="14">
        <v>105</v>
      </c>
      <c r="F56" s="14">
        <v>128</v>
      </c>
      <c r="G56" s="14">
        <v>123</v>
      </c>
      <c r="H56" s="14">
        <v>113</v>
      </c>
      <c r="I56" s="14">
        <v>99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114</v>
      </c>
      <c r="R56" s="14">
        <v>89</v>
      </c>
      <c r="S56" s="14">
        <v>103</v>
      </c>
      <c r="T56" s="14">
        <v>119</v>
      </c>
      <c r="U56" s="14">
        <v>103</v>
      </c>
      <c r="V56" s="14">
        <v>111</v>
      </c>
      <c r="W56" s="14">
        <v>142</v>
      </c>
      <c r="X56" s="14">
        <v>99</v>
      </c>
      <c r="Y56" s="14">
        <v>113</v>
      </c>
      <c r="Z56" s="14">
        <v>98</v>
      </c>
      <c r="AA56" s="14">
        <v>124</v>
      </c>
      <c r="AB56" s="14">
        <v>104</v>
      </c>
      <c r="AC56" s="14">
        <v>108</v>
      </c>
      <c r="AD56" s="14">
        <v>131</v>
      </c>
      <c r="AE56" s="14">
        <v>104</v>
      </c>
      <c r="AF56" s="14"/>
      <c r="AG56" s="14"/>
      <c r="AH56" s="14">
        <f t="shared" si="32"/>
        <v>2453</v>
      </c>
      <c r="AJ56" s="9" t="str">
        <f t="shared" si="39"/>
        <v>23:30-24:00</v>
      </c>
      <c r="AK56" s="20">
        <f t="shared" si="39"/>
        <v>103</v>
      </c>
      <c r="AL56" s="20">
        <f t="shared" si="39"/>
        <v>120</v>
      </c>
      <c r="AM56" s="20">
        <f t="shared" si="39"/>
        <v>105</v>
      </c>
      <c r="AN56" s="20">
        <f t="shared" si="39"/>
        <v>128</v>
      </c>
      <c r="AO56" s="20">
        <f t="shared" si="39"/>
        <v>123</v>
      </c>
      <c r="AP56" s="10">
        <f t="shared" si="39"/>
        <v>113</v>
      </c>
      <c r="AQ56" s="20">
        <f t="shared" si="39"/>
        <v>99</v>
      </c>
      <c r="AR56" s="10">
        <f t="shared" si="39"/>
        <v>0</v>
      </c>
      <c r="AS56" s="10">
        <f t="shared" si="39"/>
        <v>0</v>
      </c>
      <c r="AT56" s="10">
        <f t="shared" si="39"/>
        <v>0</v>
      </c>
      <c r="AU56" s="10">
        <f t="shared" si="39"/>
        <v>0</v>
      </c>
      <c r="AV56" s="10">
        <f t="shared" si="39"/>
        <v>0</v>
      </c>
      <c r="AW56" s="10">
        <f t="shared" si="39"/>
        <v>0</v>
      </c>
      <c r="AX56" s="20">
        <f t="shared" si="39"/>
        <v>0</v>
      </c>
      <c r="AY56" s="10">
        <f t="shared" si="38"/>
        <v>114</v>
      </c>
      <c r="AZ56" s="10">
        <f t="shared" si="38"/>
        <v>89</v>
      </c>
      <c r="BA56" s="10">
        <f t="shared" si="38"/>
        <v>103</v>
      </c>
      <c r="BB56" s="10">
        <f t="shared" si="38"/>
        <v>119</v>
      </c>
      <c r="BC56" s="10">
        <f t="shared" si="38"/>
        <v>103</v>
      </c>
      <c r="BD56" s="10">
        <f t="shared" si="38"/>
        <v>111</v>
      </c>
      <c r="BE56" s="20">
        <f t="shared" si="38"/>
        <v>142</v>
      </c>
      <c r="BF56" s="10">
        <f t="shared" si="38"/>
        <v>99</v>
      </c>
      <c r="BG56" s="10">
        <f t="shared" si="38"/>
        <v>113</v>
      </c>
      <c r="BH56" s="10">
        <f t="shared" si="38"/>
        <v>98</v>
      </c>
      <c r="BI56" s="10">
        <f t="shared" si="38"/>
        <v>124</v>
      </c>
      <c r="BJ56" s="10">
        <f t="shared" si="38"/>
        <v>104</v>
      </c>
      <c r="BK56" s="10">
        <f t="shared" si="38"/>
        <v>108</v>
      </c>
      <c r="BL56" s="20">
        <f t="shared" si="38"/>
        <v>131</v>
      </c>
      <c r="BM56" s="10">
        <f t="shared" si="37"/>
        <v>104</v>
      </c>
      <c r="BN56" s="10">
        <f t="shared" si="37"/>
        <v>0</v>
      </c>
      <c r="BO56" s="10">
        <f t="shared" si="35"/>
        <v>0</v>
      </c>
      <c r="BP56" s="14">
        <f t="shared" si="33"/>
        <v>2453</v>
      </c>
    </row>
    <row r="57" spans="2:70">
      <c r="B57" s="1" t="s">
        <v>86</v>
      </c>
      <c r="C57" s="3">
        <f>SUM(C9:C56)</f>
        <v>5685</v>
      </c>
      <c r="D57" s="3">
        <f t="shared" ref="D57:AG57" si="40">SUM(D9:D56)</f>
        <v>5517</v>
      </c>
      <c r="E57" s="3">
        <f t="shared" si="40"/>
        <v>5440</v>
      </c>
      <c r="F57" s="3">
        <f t="shared" si="40"/>
        <v>5259</v>
      </c>
      <c r="G57" s="3">
        <f t="shared" si="40"/>
        <v>6023</v>
      </c>
      <c r="H57" s="3">
        <f t="shared" si="40"/>
        <v>5244</v>
      </c>
      <c r="I57" s="3">
        <f t="shared" si="40"/>
        <v>5162</v>
      </c>
      <c r="J57" s="3">
        <f t="shared" si="40"/>
        <v>4365</v>
      </c>
      <c r="K57" s="3">
        <f t="shared" si="40"/>
        <v>0</v>
      </c>
      <c r="L57" s="3">
        <f t="shared" si="40"/>
        <v>0</v>
      </c>
      <c r="M57" s="3">
        <f t="shared" si="40"/>
        <v>0</v>
      </c>
      <c r="N57" s="3">
        <f t="shared" si="40"/>
        <v>0</v>
      </c>
      <c r="O57" s="3">
        <f t="shared" si="40"/>
        <v>0</v>
      </c>
      <c r="P57" s="3">
        <f t="shared" si="40"/>
        <v>0</v>
      </c>
      <c r="Q57" s="3">
        <f t="shared" si="40"/>
        <v>1260</v>
      </c>
      <c r="R57" s="3">
        <f t="shared" si="40"/>
        <v>4815</v>
      </c>
      <c r="S57" s="3">
        <f t="shared" si="40"/>
        <v>4847</v>
      </c>
      <c r="T57" s="3">
        <f t="shared" si="40"/>
        <v>5214</v>
      </c>
      <c r="U57" s="3">
        <f t="shared" si="40"/>
        <v>5451</v>
      </c>
      <c r="V57" s="3">
        <f t="shared" si="40"/>
        <v>5297</v>
      </c>
      <c r="W57" s="3">
        <f t="shared" si="40"/>
        <v>5467</v>
      </c>
      <c r="X57" s="3">
        <f t="shared" si="40"/>
        <v>4980</v>
      </c>
      <c r="Y57" s="3">
        <f t="shared" si="40"/>
        <v>4788</v>
      </c>
      <c r="Z57" s="3">
        <f t="shared" si="40"/>
        <v>4868</v>
      </c>
      <c r="AA57" s="3">
        <f t="shared" si="40"/>
        <v>4622</v>
      </c>
      <c r="AB57" s="3">
        <f t="shared" si="40"/>
        <v>5200</v>
      </c>
      <c r="AC57" s="3">
        <f t="shared" si="40"/>
        <v>5295</v>
      </c>
      <c r="AD57" s="3">
        <f t="shared" si="40"/>
        <v>4850</v>
      </c>
      <c r="AE57" s="3">
        <f t="shared" si="40"/>
        <v>5076</v>
      </c>
      <c r="AF57" s="3">
        <f t="shared" si="40"/>
        <v>0</v>
      </c>
      <c r="AG57" s="3">
        <f t="shared" si="40"/>
        <v>0</v>
      </c>
      <c r="AH57" s="3">
        <f>SUM(C9:AG56)</f>
        <v>114725</v>
      </c>
      <c r="AJ57" s="2" t="str">
        <f>B57</f>
        <v>計</v>
      </c>
      <c r="AK57" s="21">
        <f>SUM(AK9:AK56)</f>
        <v>5685</v>
      </c>
      <c r="AL57" s="21">
        <f t="shared" ref="AL57:BO57" si="41">SUM(AL9:AL56)</f>
        <v>5517</v>
      </c>
      <c r="AM57" s="21">
        <f t="shared" si="41"/>
        <v>5440</v>
      </c>
      <c r="AN57" s="21">
        <f t="shared" si="41"/>
        <v>5259</v>
      </c>
      <c r="AO57" s="21">
        <f t="shared" si="41"/>
        <v>6023</v>
      </c>
      <c r="AP57" s="3">
        <f t="shared" si="41"/>
        <v>5244</v>
      </c>
      <c r="AQ57" s="21">
        <f t="shared" si="41"/>
        <v>5162</v>
      </c>
      <c r="AR57" s="3">
        <f t="shared" si="41"/>
        <v>4365</v>
      </c>
      <c r="AS57" s="3">
        <f t="shared" si="41"/>
        <v>0</v>
      </c>
      <c r="AT57" s="3">
        <f t="shared" si="41"/>
        <v>0</v>
      </c>
      <c r="AU57" s="3">
        <f t="shared" si="41"/>
        <v>0</v>
      </c>
      <c r="AV57" s="3">
        <f t="shared" si="41"/>
        <v>0</v>
      </c>
      <c r="AW57" s="3">
        <f t="shared" si="41"/>
        <v>0</v>
      </c>
      <c r="AX57" s="21">
        <f t="shared" si="41"/>
        <v>0</v>
      </c>
      <c r="AY57" s="3">
        <f t="shared" si="41"/>
        <v>1260</v>
      </c>
      <c r="AZ57" s="3">
        <f t="shared" si="41"/>
        <v>4815</v>
      </c>
      <c r="BA57" s="3">
        <f t="shared" si="41"/>
        <v>4847</v>
      </c>
      <c r="BB57" s="3">
        <f t="shared" si="41"/>
        <v>5214</v>
      </c>
      <c r="BC57" s="3">
        <f t="shared" si="41"/>
        <v>5451</v>
      </c>
      <c r="BD57" s="3">
        <f t="shared" si="41"/>
        <v>5297</v>
      </c>
      <c r="BE57" s="21">
        <f t="shared" si="41"/>
        <v>5467</v>
      </c>
      <c r="BF57" s="3">
        <f t="shared" si="41"/>
        <v>4980</v>
      </c>
      <c r="BG57" s="3">
        <f t="shared" si="41"/>
        <v>4788</v>
      </c>
      <c r="BH57" s="3">
        <f t="shared" si="41"/>
        <v>4868</v>
      </c>
      <c r="BI57" s="3">
        <f t="shared" si="41"/>
        <v>4622</v>
      </c>
      <c r="BJ57" s="3">
        <f t="shared" si="41"/>
        <v>5200</v>
      </c>
      <c r="BK57" s="3">
        <f t="shared" si="41"/>
        <v>5295</v>
      </c>
      <c r="BL57" s="21">
        <f t="shared" si="41"/>
        <v>4850</v>
      </c>
      <c r="BM57" s="3">
        <f t="shared" si="41"/>
        <v>5076</v>
      </c>
      <c r="BN57" s="3">
        <f t="shared" si="41"/>
        <v>0</v>
      </c>
      <c r="BO57" s="3">
        <f t="shared" si="41"/>
        <v>0</v>
      </c>
      <c r="BP57" s="3">
        <f>SUM(AK9:BO56)</f>
        <v>114725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40" t="s">
        <v>109</v>
      </c>
      <c r="AK60">
        <f t="shared" ref="AK60:AL60" si="42">SUM(AK$25:AK$52)</f>
        <v>3304</v>
      </c>
      <c r="AL60">
        <f t="shared" si="42"/>
        <v>3479</v>
      </c>
      <c r="AM60" s="22">
        <f>SUM(AM$25:AM$52)</f>
        <v>3194</v>
      </c>
      <c r="AO60" s="22">
        <f>SUM(AO$25:AO$52)</f>
        <v>3609</v>
      </c>
      <c r="AP60" s="22">
        <f t="shared" ref="AP60:BM60" si="43">SUM(AP$25:AP$52)</f>
        <v>2872</v>
      </c>
      <c r="AQ60" s="22">
        <f t="shared" si="43"/>
        <v>3033</v>
      </c>
      <c r="AR60" s="22">
        <f t="shared" si="43"/>
        <v>2694</v>
      </c>
      <c r="AS60" s="22"/>
      <c r="AT60" s="22"/>
      <c r="AW60" s="22"/>
      <c r="AX60" s="22"/>
      <c r="AY60" s="22">
        <f t="shared" si="43"/>
        <v>791</v>
      </c>
      <c r="AZ60" s="22">
        <f t="shared" si="43"/>
        <v>2830</v>
      </c>
      <c r="BA60" s="22">
        <f t="shared" si="43"/>
        <v>2843</v>
      </c>
      <c r="BC60" s="22">
        <f t="shared" si="43"/>
        <v>3155</v>
      </c>
      <c r="BD60" s="22">
        <f t="shared" si="43"/>
        <v>3060</v>
      </c>
      <c r="BE60" s="22">
        <f t="shared" si="43"/>
        <v>3196</v>
      </c>
      <c r="BF60" s="22">
        <f t="shared" si="43"/>
        <v>2538</v>
      </c>
      <c r="BH60" s="22">
        <f t="shared" si="43"/>
        <v>2931</v>
      </c>
      <c r="BJ60" s="22">
        <f t="shared" si="43"/>
        <v>2980</v>
      </c>
      <c r="BK60" s="22">
        <f t="shared" si="43"/>
        <v>3226</v>
      </c>
      <c r="BL60" s="22">
        <f t="shared" si="43"/>
        <v>2790</v>
      </c>
      <c r="BM60" s="22">
        <f t="shared" si="43"/>
        <v>2867</v>
      </c>
      <c r="BP60">
        <f>SUM(AK60:BO60)</f>
        <v>55392</v>
      </c>
      <c r="BQ60" s="8">
        <f>AVERAGE(AK60:BO60)</f>
        <v>2915.3684210526317</v>
      </c>
      <c r="BR60" t="s">
        <v>141</v>
      </c>
    </row>
    <row r="61" spans="2:70" ht="40.5">
      <c r="AJ61" s="27" t="s">
        <v>112</v>
      </c>
      <c r="AK61" s="22">
        <f>SUM(AK$9:AK$24,AK$53:AK$56)</f>
        <v>2381</v>
      </c>
      <c r="AL61" s="22">
        <f>SUM(AL$9:AL$24,AL$53:AL$56)</f>
        <v>2038</v>
      </c>
      <c r="AM61" s="22">
        <f>SUM(AM$9:AM$24,AM$53:AM$56)</f>
        <v>2246</v>
      </c>
      <c r="AN61" s="22">
        <f>SUM(AN$9:AN$56)</f>
        <v>5259</v>
      </c>
      <c r="AO61" s="22">
        <f>SUM(AO$9:AO$24,AO$53:AO$56)</f>
        <v>2414</v>
      </c>
      <c r="AP61" s="22">
        <f t="shared" ref="AP61:BM61" si="44">SUM(AP$9:AP$24,AP$53:AP$56)</f>
        <v>2372</v>
      </c>
      <c r="AQ61" s="22">
        <f t="shared" si="44"/>
        <v>2129</v>
      </c>
      <c r="AR61" s="22">
        <f t="shared" si="44"/>
        <v>1671</v>
      </c>
      <c r="AS61" s="22"/>
      <c r="AT61" s="22"/>
      <c r="AU61" s="22"/>
      <c r="AV61" s="22"/>
      <c r="AW61" s="22"/>
      <c r="AX61" s="22"/>
      <c r="AY61" s="22">
        <f t="shared" si="44"/>
        <v>469</v>
      </c>
      <c r="AZ61" s="22">
        <f t="shared" si="44"/>
        <v>1985</v>
      </c>
      <c r="BA61" s="22">
        <f t="shared" si="44"/>
        <v>2004</v>
      </c>
      <c r="BB61" s="22">
        <f>SUM(BB$9:BB$56)</f>
        <v>5214</v>
      </c>
      <c r="BC61" s="22">
        <f t="shared" si="44"/>
        <v>2296</v>
      </c>
      <c r="BD61" s="22">
        <f t="shared" si="44"/>
        <v>2237</v>
      </c>
      <c r="BE61" s="22">
        <f t="shared" si="44"/>
        <v>2271</v>
      </c>
      <c r="BF61" s="22">
        <f t="shared" si="44"/>
        <v>2442</v>
      </c>
      <c r="BG61" s="22">
        <f>SUM(BG$9:BG$56)</f>
        <v>4788</v>
      </c>
      <c r="BH61" s="22">
        <f t="shared" si="44"/>
        <v>1937</v>
      </c>
      <c r="BI61" s="22">
        <f>SUM(BI$9:BI$56)</f>
        <v>4622</v>
      </c>
      <c r="BJ61" s="22">
        <f t="shared" si="44"/>
        <v>2220</v>
      </c>
      <c r="BK61" s="22">
        <f t="shared" si="44"/>
        <v>2069</v>
      </c>
      <c r="BL61" s="22">
        <f t="shared" si="44"/>
        <v>2060</v>
      </c>
      <c r="BM61" s="22">
        <f t="shared" si="44"/>
        <v>2209</v>
      </c>
      <c r="BN61" s="22"/>
      <c r="BO61" s="22"/>
      <c r="BP61" s="22">
        <f>SUM(AK61:BO61)</f>
        <v>59333</v>
      </c>
      <c r="BQ61" s="22">
        <f>AVERAGE(AK61:AM61,AO61:AR61,AY61:BA61,BC61:BF61,BH61,BJ61:BM61)</f>
        <v>2076.3157894736842</v>
      </c>
      <c r="BR61" t="s">
        <v>139</v>
      </c>
    </row>
    <row r="62" spans="2:70" ht="40.5">
      <c r="AJ62" s="27" t="s">
        <v>113</v>
      </c>
      <c r="BP62" s="22">
        <f t="shared" ref="BP62:BP68" si="45">SUM(AK62:BO62)</f>
        <v>0</v>
      </c>
      <c r="BQ62" s="22">
        <f>AVERAGE(AN61,BB61,BG61,BI61)</f>
        <v>4970.75</v>
      </c>
      <c r="BR62" t="s">
        <v>140</v>
      </c>
    </row>
    <row r="63" spans="2:70" ht="54">
      <c r="AJ63" s="27" t="s">
        <v>114</v>
      </c>
      <c r="BP63" s="22">
        <f t="shared" si="45"/>
        <v>0</v>
      </c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>
        <f t="shared" ref="BN66:BO66" si="46">SUM(BN$25:BN$52)</f>
        <v>0</v>
      </c>
      <c r="BO66" s="22">
        <f t="shared" si="46"/>
        <v>0</v>
      </c>
      <c r="BP66" s="22">
        <f>SUM(AK66:BO66)</f>
        <v>0</v>
      </c>
      <c r="BQ66" s="22">
        <f>AVERAGE(AK66:BO66)</f>
        <v>0</v>
      </c>
      <c r="BR66" t="s">
        <v>141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>
        <f t="shared" ref="BN67:BO67" si="47">SUM(BN$9:BN$24,BN$53:BN$56)</f>
        <v>0</v>
      </c>
      <c r="BO67" s="22">
        <f t="shared" si="47"/>
        <v>0</v>
      </c>
      <c r="BP67" s="22">
        <f>SUM(AK67:BO67)</f>
        <v>0</v>
      </c>
      <c r="BQ67" s="22">
        <f>AVERAGE(AZ67:BE67,BG67:BL67,BN67:BO67)</f>
        <v>0</v>
      </c>
      <c r="BR67" t="s">
        <v>139</v>
      </c>
    </row>
    <row r="68" spans="36:70" ht="40.5">
      <c r="AJ68" s="29" t="s">
        <v>113</v>
      </c>
      <c r="BP68" s="22">
        <f t="shared" si="45"/>
        <v>0</v>
      </c>
      <c r="BQ68" s="22"/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 t="shared" ref="BQ69" si="48">AVERAGE(AK69:BO69)</f>
        <v>#DIV/0!</v>
      </c>
    </row>
    <row r="71" spans="36:70">
      <c r="BO71" s="7" t="s">
        <v>116</v>
      </c>
      <c r="BP71" s="22">
        <f>SUM(BP60:BP69)</f>
        <v>114725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protectedRanges>
    <protectedRange sqref="C7 AK7" name="入力場所"/>
  </protectedRanges>
  <mergeCells count="2">
    <mergeCell ref="AH7:AH8"/>
    <mergeCell ref="BP7:BP8"/>
  </mergeCells>
  <phoneticPr fontId="2"/>
  <conditionalFormatting sqref="C7:AF8">
    <cfRule type="expression" dxfId="15" priority="7">
      <formula>C$5&lt;&gt;6</formula>
    </cfRule>
  </conditionalFormatting>
  <conditionalFormatting sqref="C7:AG8">
    <cfRule type="expression" dxfId="14" priority="5">
      <formula>COUNTIF($AM:$AM,C$4)=1</formula>
    </cfRule>
  </conditionalFormatting>
  <conditionalFormatting sqref="C7:AG56">
    <cfRule type="expression" dxfId="13" priority="6">
      <formula>C$5=1</formula>
    </cfRule>
  </conditionalFormatting>
  <conditionalFormatting sqref="C9:AG56">
    <cfRule type="expression" dxfId="12" priority="9">
      <formula>MONTH(C$4)&lt;&gt;MONTH($D$4)</formula>
    </cfRule>
    <cfRule type="expression" dxfId="11" priority="10">
      <formula>COUNTIF($AJ:$AJ,C$4)=1</formula>
    </cfRule>
  </conditionalFormatting>
  <conditionalFormatting sqref="AE7:AG8">
    <cfRule type="expression" dxfId="10" priority="8">
      <formula>MONTH(AE$4)&lt;&gt;MONTH($D$4)</formula>
    </cfRule>
  </conditionalFormatting>
  <conditionalFormatting sqref="AK7:BM8">
    <cfRule type="expression" dxfId="9" priority="1">
      <formula>COUNTIF($AM:$AM,AK$4)=1</formula>
    </cfRule>
    <cfRule type="expression" dxfId="8" priority="2">
      <formula>AK$5=1</formula>
    </cfRule>
    <cfRule type="expression" dxfId="7" priority="3">
      <formula>AK$5&lt;&gt;6</formula>
    </cfRule>
  </conditionalFormatting>
  <conditionalFormatting sqref="BM7:BM8">
    <cfRule type="expression" dxfId="6" priority="4">
      <formula>MONTH(BM$4)&lt;&gt;MONTH($D$4)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F44A-49E3-4E55-9F38-7E42AE64484F}">
  <dimension ref="B2:BR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69" width="8.875" hidden="1" customWidth="1"/>
    <col min="70" max="70" width="8.875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'[1]４月'!$B$2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0.61436000000000002</v>
      </c>
      <c r="AJ4" s="25" t="str">
        <f>B4</f>
        <v>バイオマス比率</v>
      </c>
      <c r="AK4" s="24">
        <f>C4</f>
        <v>0.61436000000000002</v>
      </c>
    </row>
    <row r="5" spans="2:68">
      <c r="B5" s="4" t="s">
        <v>94</v>
      </c>
      <c r="C5" s="5">
        <f>1-C4</f>
        <v>0.38563999999999998</v>
      </c>
      <c r="AJ5" s="25" t="str">
        <f>B5</f>
        <v>非バイオマス比率</v>
      </c>
      <c r="AK5" s="24">
        <f>C5</f>
        <v>0.38563999999999998</v>
      </c>
    </row>
    <row r="6" spans="2:68">
      <c r="T6" s="8"/>
      <c r="AZ6" s="8"/>
    </row>
    <row r="7" spans="2:68">
      <c r="B7" s="1" t="s">
        <v>152</v>
      </c>
      <c r="C7" s="34">
        <v>45352</v>
      </c>
      <c r="D7" s="34">
        <f>C7+1</f>
        <v>45353</v>
      </c>
      <c r="E7" s="34">
        <f t="shared" ref="E7:AG7" si="0">D7+1</f>
        <v>45354</v>
      </c>
      <c r="F7" s="34">
        <f t="shared" si="0"/>
        <v>45355</v>
      </c>
      <c r="G7" s="34">
        <f t="shared" si="0"/>
        <v>45356</v>
      </c>
      <c r="H7" s="34">
        <f t="shared" si="0"/>
        <v>45357</v>
      </c>
      <c r="I7" s="34">
        <f t="shared" si="0"/>
        <v>45358</v>
      </c>
      <c r="J7" s="34">
        <f t="shared" si="0"/>
        <v>45359</v>
      </c>
      <c r="K7" s="34">
        <f t="shared" si="0"/>
        <v>45360</v>
      </c>
      <c r="L7" s="34">
        <f t="shared" si="0"/>
        <v>45361</v>
      </c>
      <c r="M7" s="34">
        <f t="shared" si="0"/>
        <v>45362</v>
      </c>
      <c r="N7" s="34">
        <f t="shared" si="0"/>
        <v>45363</v>
      </c>
      <c r="O7" s="34">
        <f t="shared" si="0"/>
        <v>45364</v>
      </c>
      <c r="P7" s="34">
        <f t="shared" si="0"/>
        <v>45365</v>
      </c>
      <c r="Q7" s="34">
        <f t="shared" si="0"/>
        <v>45366</v>
      </c>
      <c r="R7" s="34">
        <f t="shared" si="0"/>
        <v>45367</v>
      </c>
      <c r="S7" s="34">
        <f t="shared" si="0"/>
        <v>45368</v>
      </c>
      <c r="T7" s="34">
        <f t="shared" si="0"/>
        <v>45369</v>
      </c>
      <c r="U7" s="34">
        <f t="shared" si="0"/>
        <v>45370</v>
      </c>
      <c r="V7" s="34">
        <f t="shared" si="0"/>
        <v>45371</v>
      </c>
      <c r="W7" s="34">
        <f t="shared" si="0"/>
        <v>45372</v>
      </c>
      <c r="X7" s="34">
        <f t="shared" si="0"/>
        <v>45373</v>
      </c>
      <c r="Y7" s="34">
        <f t="shared" si="0"/>
        <v>45374</v>
      </c>
      <c r="Z7" s="34">
        <f t="shared" si="0"/>
        <v>45375</v>
      </c>
      <c r="AA7" s="34">
        <f t="shared" si="0"/>
        <v>45376</v>
      </c>
      <c r="AB7" s="34">
        <f t="shared" si="0"/>
        <v>45377</v>
      </c>
      <c r="AC7" s="34">
        <f t="shared" si="0"/>
        <v>45378</v>
      </c>
      <c r="AD7" s="34">
        <f t="shared" si="0"/>
        <v>45379</v>
      </c>
      <c r="AE7" s="34">
        <f t="shared" si="0"/>
        <v>45380</v>
      </c>
      <c r="AF7" s="34">
        <f t="shared" si="0"/>
        <v>45381</v>
      </c>
      <c r="AG7" s="34">
        <f t="shared" si="0"/>
        <v>45382</v>
      </c>
      <c r="AH7" s="42" t="s">
        <v>30</v>
      </c>
      <c r="AJ7" s="1" t="str">
        <f t="shared" ref="AJ7:AY22" si="1">B7</f>
        <v>令和６年</v>
      </c>
      <c r="AK7" s="19">
        <f t="shared" si="1"/>
        <v>45352</v>
      </c>
      <c r="AL7" s="19">
        <f t="shared" si="1"/>
        <v>45353</v>
      </c>
      <c r="AM7" s="19">
        <f t="shared" si="1"/>
        <v>45354</v>
      </c>
      <c r="AN7" s="19">
        <f t="shared" si="1"/>
        <v>45355</v>
      </c>
      <c r="AO7" s="19">
        <f t="shared" si="1"/>
        <v>45356</v>
      </c>
      <c r="AP7" s="1">
        <f t="shared" si="1"/>
        <v>45357</v>
      </c>
      <c r="AQ7" s="19">
        <f t="shared" si="1"/>
        <v>45358</v>
      </c>
      <c r="AR7" s="1">
        <f t="shared" si="1"/>
        <v>45359</v>
      </c>
      <c r="AS7" s="1">
        <f t="shared" si="1"/>
        <v>45360</v>
      </c>
      <c r="AT7" s="1">
        <f t="shared" si="1"/>
        <v>45361</v>
      </c>
      <c r="AU7" s="1">
        <f t="shared" si="1"/>
        <v>45362</v>
      </c>
      <c r="AV7" s="1">
        <f t="shared" si="1"/>
        <v>45363</v>
      </c>
      <c r="AW7" s="1">
        <f t="shared" si="1"/>
        <v>45364</v>
      </c>
      <c r="AX7" s="19">
        <f t="shared" si="1"/>
        <v>45365</v>
      </c>
      <c r="AY7" s="1">
        <f t="shared" si="1"/>
        <v>45366</v>
      </c>
      <c r="AZ7" s="1">
        <f t="shared" ref="AZ7:BO22" si="2">R7</f>
        <v>45367</v>
      </c>
      <c r="BA7" s="1">
        <f t="shared" si="2"/>
        <v>45368</v>
      </c>
      <c r="BB7" s="1">
        <f t="shared" si="2"/>
        <v>45369</v>
      </c>
      <c r="BC7" s="1">
        <f t="shared" si="2"/>
        <v>45370</v>
      </c>
      <c r="BD7" s="1">
        <f t="shared" si="2"/>
        <v>45371</v>
      </c>
      <c r="BE7" s="19">
        <f t="shared" si="2"/>
        <v>45372</v>
      </c>
      <c r="BF7" s="1">
        <f t="shared" si="2"/>
        <v>45373</v>
      </c>
      <c r="BG7" s="1">
        <f t="shared" si="2"/>
        <v>45374</v>
      </c>
      <c r="BH7" s="1">
        <f t="shared" si="2"/>
        <v>45375</v>
      </c>
      <c r="BI7" s="1">
        <f t="shared" si="2"/>
        <v>45376</v>
      </c>
      <c r="BJ7" s="1">
        <f t="shared" si="2"/>
        <v>45377</v>
      </c>
      <c r="BK7" s="1">
        <f t="shared" si="2"/>
        <v>45378</v>
      </c>
      <c r="BL7" s="19">
        <f t="shared" si="2"/>
        <v>45379</v>
      </c>
      <c r="BM7" s="1">
        <f t="shared" si="2"/>
        <v>45380</v>
      </c>
      <c r="BN7" s="1">
        <f t="shared" si="2"/>
        <v>45381</v>
      </c>
      <c r="BO7" s="1">
        <f t="shared" si="2"/>
        <v>45382</v>
      </c>
      <c r="BP7" s="42" t="s">
        <v>30</v>
      </c>
    </row>
    <row r="8" spans="2:68" ht="17.25">
      <c r="B8" s="33" t="s">
        <v>156</v>
      </c>
      <c r="C8" s="37">
        <f>WEEKDAY(C7)</f>
        <v>6</v>
      </c>
      <c r="D8" s="37">
        <f t="shared" ref="D8:AG8" si="3">WEEKDAY(D7)</f>
        <v>7</v>
      </c>
      <c r="E8" s="37">
        <f t="shared" si="3"/>
        <v>1</v>
      </c>
      <c r="F8" s="37">
        <f t="shared" si="3"/>
        <v>2</v>
      </c>
      <c r="G8" s="37">
        <f t="shared" si="3"/>
        <v>3</v>
      </c>
      <c r="H8" s="37">
        <f t="shared" si="3"/>
        <v>4</v>
      </c>
      <c r="I8" s="37">
        <f t="shared" si="3"/>
        <v>5</v>
      </c>
      <c r="J8" s="37">
        <f t="shared" si="3"/>
        <v>6</v>
      </c>
      <c r="K8" s="37">
        <f t="shared" si="3"/>
        <v>7</v>
      </c>
      <c r="L8" s="37">
        <f t="shared" si="3"/>
        <v>1</v>
      </c>
      <c r="M8" s="37">
        <f t="shared" si="3"/>
        <v>2</v>
      </c>
      <c r="N8" s="37">
        <f t="shared" si="3"/>
        <v>3</v>
      </c>
      <c r="O8" s="37">
        <f t="shared" si="3"/>
        <v>4</v>
      </c>
      <c r="P8" s="37">
        <f t="shared" si="3"/>
        <v>5</v>
      </c>
      <c r="Q8" s="37">
        <f t="shared" si="3"/>
        <v>6</v>
      </c>
      <c r="R8" s="37">
        <f t="shared" si="3"/>
        <v>7</v>
      </c>
      <c r="S8" s="37">
        <f t="shared" si="3"/>
        <v>1</v>
      </c>
      <c r="T8" s="37">
        <f t="shared" si="3"/>
        <v>2</v>
      </c>
      <c r="U8" s="37">
        <f t="shared" si="3"/>
        <v>3</v>
      </c>
      <c r="V8" s="37">
        <f t="shared" si="3"/>
        <v>4</v>
      </c>
      <c r="W8" s="37">
        <f t="shared" si="3"/>
        <v>5</v>
      </c>
      <c r="X8" s="37">
        <f t="shared" si="3"/>
        <v>6</v>
      </c>
      <c r="Y8" s="37">
        <f t="shared" si="3"/>
        <v>7</v>
      </c>
      <c r="Z8" s="37">
        <f t="shared" si="3"/>
        <v>1</v>
      </c>
      <c r="AA8" s="37">
        <f t="shared" si="3"/>
        <v>2</v>
      </c>
      <c r="AB8" s="37">
        <f t="shared" si="3"/>
        <v>3</v>
      </c>
      <c r="AC8" s="37">
        <f t="shared" si="3"/>
        <v>4</v>
      </c>
      <c r="AD8" s="37">
        <f t="shared" si="3"/>
        <v>5</v>
      </c>
      <c r="AE8" s="37">
        <f t="shared" si="3"/>
        <v>6</v>
      </c>
      <c r="AF8" s="37">
        <f t="shared" si="3"/>
        <v>7</v>
      </c>
      <c r="AG8" s="37">
        <f t="shared" si="3"/>
        <v>1</v>
      </c>
      <c r="AH8" s="42"/>
      <c r="AJ8" s="1" t="str">
        <f t="shared" si="1"/>
        <v>３月</v>
      </c>
      <c r="AK8" s="19">
        <f t="shared" si="1"/>
        <v>6</v>
      </c>
      <c r="AL8" s="19">
        <f t="shared" si="1"/>
        <v>7</v>
      </c>
      <c r="AM8" s="19">
        <f t="shared" si="1"/>
        <v>1</v>
      </c>
      <c r="AN8" s="19">
        <f t="shared" si="1"/>
        <v>2</v>
      </c>
      <c r="AO8" s="19">
        <f t="shared" si="1"/>
        <v>3</v>
      </c>
      <c r="AP8" s="1">
        <f t="shared" si="1"/>
        <v>4</v>
      </c>
      <c r="AQ8" s="19">
        <f t="shared" si="1"/>
        <v>5</v>
      </c>
      <c r="AR8" s="1">
        <f t="shared" si="1"/>
        <v>6</v>
      </c>
      <c r="AS8" s="1">
        <f t="shared" si="1"/>
        <v>7</v>
      </c>
      <c r="AT8" s="1">
        <f t="shared" si="1"/>
        <v>1</v>
      </c>
      <c r="AU8" s="1">
        <f t="shared" si="1"/>
        <v>2</v>
      </c>
      <c r="AV8" s="1">
        <f t="shared" si="1"/>
        <v>3</v>
      </c>
      <c r="AW8" s="1">
        <f t="shared" si="1"/>
        <v>4</v>
      </c>
      <c r="AX8" s="19">
        <f t="shared" si="1"/>
        <v>5</v>
      </c>
      <c r="AY8" s="1">
        <f t="shared" si="1"/>
        <v>6</v>
      </c>
      <c r="AZ8" s="1">
        <f t="shared" si="2"/>
        <v>7</v>
      </c>
      <c r="BA8" s="1">
        <f t="shared" si="2"/>
        <v>1</v>
      </c>
      <c r="BB8" s="1">
        <f t="shared" si="2"/>
        <v>2</v>
      </c>
      <c r="BC8" s="1">
        <f t="shared" si="2"/>
        <v>3</v>
      </c>
      <c r="BD8" s="1">
        <f t="shared" si="2"/>
        <v>4</v>
      </c>
      <c r="BE8" s="19">
        <f t="shared" si="2"/>
        <v>5</v>
      </c>
      <c r="BF8" s="1">
        <f t="shared" si="2"/>
        <v>6</v>
      </c>
      <c r="BG8" s="1">
        <f t="shared" si="2"/>
        <v>7</v>
      </c>
      <c r="BH8" s="1">
        <f t="shared" si="2"/>
        <v>1</v>
      </c>
      <c r="BI8" s="1">
        <f t="shared" si="2"/>
        <v>2</v>
      </c>
      <c r="BJ8" s="1">
        <f t="shared" si="2"/>
        <v>3</v>
      </c>
      <c r="BK8" s="1">
        <f t="shared" si="2"/>
        <v>4</v>
      </c>
      <c r="BL8" s="19">
        <f t="shared" si="2"/>
        <v>5</v>
      </c>
      <c r="BM8" s="1">
        <f t="shared" si="2"/>
        <v>6</v>
      </c>
      <c r="BN8" s="1">
        <f t="shared" si="2"/>
        <v>7</v>
      </c>
      <c r="BO8" s="1">
        <f t="shared" si="2"/>
        <v>1</v>
      </c>
      <c r="BP8" s="42"/>
    </row>
    <row r="9" spans="2:68">
      <c r="B9" s="9" t="s">
        <v>38</v>
      </c>
      <c r="C9" s="10">
        <v>278</v>
      </c>
      <c r="D9" s="10">
        <v>216</v>
      </c>
      <c r="E9" s="10">
        <v>256</v>
      </c>
      <c r="F9" s="10">
        <v>265</v>
      </c>
      <c r="G9" s="10">
        <v>256</v>
      </c>
      <c r="H9" s="10">
        <v>216</v>
      </c>
      <c r="I9" s="10">
        <v>259</v>
      </c>
      <c r="J9" s="10">
        <v>685</v>
      </c>
      <c r="K9" s="10">
        <v>685</v>
      </c>
      <c r="L9" s="10">
        <v>669</v>
      </c>
      <c r="M9" s="10">
        <v>685</v>
      </c>
      <c r="N9" s="10">
        <v>688</v>
      </c>
      <c r="O9" s="10">
        <v>691</v>
      </c>
      <c r="P9" s="10">
        <v>679</v>
      </c>
      <c r="Q9" s="10">
        <v>685</v>
      </c>
      <c r="R9" s="10">
        <v>682</v>
      </c>
      <c r="S9" s="10">
        <v>685</v>
      </c>
      <c r="T9" s="10">
        <v>685</v>
      </c>
      <c r="U9" s="10">
        <v>685</v>
      </c>
      <c r="V9" s="10">
        <v>685</v>
      </c>
      <c r="W9" s="10">
        <v>679</v>
      </c>
      <c r="X9" s="10">
        <v>682</v>
      </c>
      <c r="Y9" s="10">
        <v>679</v>
      </c>
      <c r="Z9" s="10">
        <v>682</v>
      </c>
      <c r="AA9" s="10">
        <v>679</v>
      </c>
      <c r="AB9" s="10">
        <v>682</v>
      </c>
      <c r="AC9" s="10">
        <v>685</v>
      </c>
      <c r="AD9" s="10">
        <v>682</v>
      </c>
      <c r="AE9" s="10">
        <v>682</v>
      </c>
      <c r="AF9" s="10">
        <v>682</v>
      </c>
      <c r="AG9" s="10">
        <v>688</v>
      </c>
      <c r="AH9" s="10">
        <f>SUM(C9:AG9)</f>
        <v>18137</v>
      </c>
      <c r="AJ9" s="9" t="str">
        <f t="shared" si="1"/>
        <v xml:space="preserve"> 0:00- 0:30</v>
      </c>
      <c r="AK9" s="20">
        <f t="shared" si="1"/>
        <v>278</v>
      </c>
      <c r="AL9" s="20">
        <f t="shared" si="1"/>
        <v>216</v>
      </c>
      <c r="AM9" s="20">
        <f t="shared" si="1"/>
        <v>256</v>
      </c>
      <c r="AN9" s="20">
        <f t="shared" si="1"/>
        <v>265</v>
      </c>
      <c r="AO9" s="20">
        <f t="shared" si="1"/>
        <v>256</v>
      </c>
      <c r="AP9" s="10">
        <f t="shared" si="1"/>
        <v>216</v>
      </c>
      <c r="AQ9" s="20">
        <f t="shared" si="1"/>
        <v>259</v>
      </c>
      <c r="AR9" s="10">
        <f t="shared" si="1"/>
        <v>685</v>
      </c>
      <c r="AS9" s="10">
        <f t="shared" si="1"/>
        <v>685</v>
      </c>
      <c r="AT9" s="10">
        <f t="shared" si="1"/>
        <v>669</v>
      </c>
      <c r="AU9" s="10">
        <f t="shared" si="1"/>
        <v>685</v>
      </c>
      <c r="AV9" s="10">
        <f t="shared" si="1"/>
        <v>688</v>
      </c>
      <c r="AW9" s="10">
        <f t="shared" si="1"/>
        <v>691</v>
      </c>
      <c r="AX9" s="20">
        <f t="shared" si="1"/>
        <v>679</v>
      </c>
      <c r="AY9" s="10">
        <f t="shared" si="1"/>
        <v>685</v>
      </c>
      <c r="AZ9" s="10">
        <f t="shared" si="2"/>
        <v>682</v>
      </c>
      <c r="BA9" s="10">
        <f t="shared" si="2"/>
        <v>685</v>
      </c>
      <c r="BB9" s="10">
        <f t="shared" si="2"/>
        <v>685</v>
      </c>
      <c r="BC9" s="10">
        <f t="shared" si="2"/>
        <v>685</v>
      </c>
      <c r="BD9" s="10">
        <f t="shared" si="2"/>
        <v>685</v>
      </c>
      <c r="BE9" s="20">
        <f t="shared" si="2"/>
        <v>679</v>
      </c>
      <c r="BF9" s="10">
        <f t="shared" si="2"/>
        <v>682</v>
      </c>
      <c r="BG9" s="10">
        <f t="shared" si="2"/>
        <v>679</v>
      </c>
      <c r="BH9" s="10">
        <f t="shared" si="2"/>
        <v>682</v>
      </c>
      <c r="BI9" s="10">
        <f t="shared" si="2"/>
        <v>679</v>
      </c>
      <c r="BJ9" s="10">
        <f t="shared" si="2"/>
        <v>682</v>
      </c>
      <c r="BK9" s="10">
        <f t="shared" si="2"/>
        <v>685</v>
      </c>
      <c r="BL9" s="20">
        <f t="shared" si="2"/>
        <v>682</v>
      </c>
      <c r="BM9" s="10">
        <f t="shared" si="2"/>
        <v>682</v>
      </c>
      <c r="BN9" s="10">
        <f t="shared" si="2"/>
        <v>682</v>
      </c>
      <c r="BO9" s="10">
        <f t="shared" si="2"/>
        <v>688</v>
      </c>
      <c r="BP9" s="10">
        <f>SUM(AK9:BO9)</f>
        <v>18137</v>
      </c>
    </row>
    <row r="10" spans="2:68">
      <c r="B10" s="11" t="s">
        <v>39</v>
      </c>
      <c r="C10" s="12">
        <v>268</v>
      </c>
      <c r="D10" s="12">
        <v>234</v>
      </c>
      <c r="E10" s="12">
        <v>265</v>
      </c>
      <c r="F10" s="12">
        <v>281</v>
      </c>
      <c r="G10" s="12">
        <v>281</v>
      </c>
      <c r="H10" s="12">
        <v>250</v>
      </c>
      <c r="I10" s="12">
        <v>268</v>
      </c>
      <c r="J10" s="12">
        <v>685</v>
      </c>
      <c r="K10" s="12">
        <v>685</v>
      </c>
      <c r="L10" s="12">
        <v>691</v>
      </c>
      <c r="M10" s="12">
        <v>688</v>
      </c>
      <c r="N10" s="12">
        <v>669</v>
      </c>
      <c r="O10" s="12">
        <v>685</v>
      </c>
      <c r="P10" s="12">
        <v>679</v>
      </c>
      <c r="Q10" s="12">
        <v>685</v>
      </c>
      <c r="R10" s="12">
        <v>682</v>
      </c>
      <c r="S10" s="12">
        <v>682</v>
      </c>
      <c r="T10" s="12">
        <v>688</v>
      </c>
      <c r="U10" s="12">
        <v>685</v>
      </c>
      <c r="V10" s="12">
        <v>688</v>
      </c>
      <c r="W10" s="12">
        <v>688</v>
      </c>
      <c r="X10" s="12">
        <v>688</v>
      </c>
      <c r="Y10" s="12">
        <v>676</v>
      </c>
      <c r="Z10" s="12">
        <v>679</v>
      </c>
      <c r="AA10" s="12">
        <v>679</v>
      </c>
      <c r="AB10" s="12">
        <v>688</v>
      </c>
      <c r="AC10" s="12">
        <v>682</v>
      </c>
      <c r="AD10" s="12">
        <v>682</v>
      </c>
      <c r="AE10" s="12">
        <v>685</v>
      </c>
      <c r="AF10" s="12">
        <v>682</v>
      </c>
      <c r="AG10" s="12">
        <v>685</v>
      </c>
      <c r="AH10" s="12">
        <f t="shared" ref="AH10:AH56" si="4">SUM(C10:AG10)</f>
        <v>18253</v>
      </c>
      <c r="AJ10" s="9" t="str">
        <f t="shared" si="1"/>
        <v xml:space="preserve"> 0:30- 1:00</v>
      </c>
      <c r="AK10" s="20">
        <f t="shared" si="1"/>
        <v>268</v>
      </c>
      <c r="AL10" s="20">
        <f t="shared" si="1"/>
        <v>234</v>
      </c>
      <c r="AM10" s="20">
        <f t="shared" si="1"/>
        <v>265</v>
      </c>
      <c r="AN10" s="20">
        <f t="shared" si="1"/>
        <v>281</v>
      </c>
      <c r="AO10" s="20">
        <f t="shared" si="1"/>
        <v>281</v>
      </c>
      <c r="AP10" s="10">
        <f t="shared" si="1"/>
        <v>250</v>
      </c>
      <c r="AQ10" s="20">
        <f t="shared" si="1"/>
        <v>268</v>
      </c>
      <c r="AR10" s="10">
        <f t="shared" si="1"/>
        <v>685</v>
      </c>
      <c r="AS10" s="10">
        <f t="shared" si="1"/>
        <v>685</v>
      </c>
      <c r="AT10" s="10">
        <f t="shared" si="1"/>
        <v>691</v>
      </c>
      <c r="AU10" s="10">
        <f t="shared" si="1"/>
        <v>688</v>
      </c>
      <c r="AV10" s="10">
        <f t="shared" si="1"/>
        <v>669</v>
      </c>
      <c r="AW10" s="10">
        <f t="shared" si="1"/>
        <v>685</v>
      </c>
      <c r="AX10" s="20">
        <f t="shared" si="1"/>
        <v>679</v>
      </c>
      <c r="AY10" s="10">
        <f t="shared" si="1"/>
        <v>685</v>
      </c>
      <c r="AZ10" s="10">
        <f t="shared" si="2"/>
        <v>682</v>
      </c>
      <c r="BA10" s="10">
        <f t="shared" si="2"/>
        <v>682</v>
      </c>
      <c r="BB10" s="10">
        <f t="shared" si="2"/>
        <v>688</v>
      </c>
      <c r="BC10" s="10">
        <f t="shared" si="2"/>
        <v>685</v>
      </c>
      <c r="BD10" s="10">
        <f t="shared" si="2"/>
        <v>688</v>
      </c>
      <c r="BE10" s="20">
        <f t="shared" si="2"/>
        <v>688</v>
      </c>
      <c r="BF10" s="10">
        <f t="shared" si="2"/>
        <v>688</v>
      </c>
      <c r="BG10" s="10">
        <f t="shared" si="2"/>
        <v>676</v>
      </c>
      <c r="BH10" s="10">
        <f t="shared" si="2"/>
        <v>679</v>
      </c>
      <c r="BI10" s="10">
        <f t="shared" si="2"/>
        <v>679</v>
      </c>
      <c r="BJ10" s="10">
        <f t="shared" si="2"/>
        <v>688</v>
      </c>
      <c r="BK10" s="10">
        <f t="shared" si="2"/>
        <v>682</v>
      </c>
      <c r="BL10" s="20">
        <f t="shared" si="2"/>
        <v>682</v>
      </c>
      <c r="BM10" s="10">
        <f t="shared" si="2"/>
        <v>685</v>
      </c>
      <c r="BN10" s="10">
        <f t="shared" si="2"/>
        <v>682</v>
      </c>
      <c r="BO10" s="10">
        <f t="shared" si="2"/>
        <v>685</v>
      </c>
      <c r="BP10" s="12">
        <f t="shared" ref="BP10:BP56" si="5">SUM(AK10:BO10)</f>
        <v>18253</v>
      </c>
    </row>
    <row r="11" spans="2:68">
      <c r="B11" s="11" t="s">
        <v>40</v>
      </c>
      <c r="C11" s="12">
        <v>265</v>
      </c>
      <c r="D11" s="12">
        <v>207</v>
      </c>
      <c r="E11" s="12">
        <v>271</v>
      </c>
      <c r="F11" s="12">
        <v>250</v>
      </c>
      <c r="G11" s="12">
        <v>284</v>
      </c>
      <c r="H11" s="12">
        <v>290</v>
      </c>
      <c r="I11" s="12">
        <v>265</v>
      </c>
      <c r="J11" s="12">
        <v>688</v>
      </c>
      <c r="K11" s="12">
        <v>685</v>
      </c>
      <c r="L11" s="12">
        <v>694</v>
      </c>
      <c r="M11" s="12">
        <v>691</v>
      </c>
      <c r="N11" s="12">
        <v>654</v>
      </c>
      <c r="O11" s="12">
        <v>691</v>
      </c>
      <c r="P11" s="12">
        <v>682</v>
      </c>
      <c r="Q11" s="12">
        <v>682</v>
      </c>
      <c r="R11" s="12">
        <v>688</v>
      </c>
      <c r="S11" s="12">
        <v>682</v>
      </c>
      <c r="T11" s="12">
        <v>685</v>
      </c>
      <c r="U11" s="12">
        <v>685</v>
      </c>
      <c r="V11" s="12">
        <v>679</v>
      </c>
      <c r="W11" s="12">
        <v>669</v>
      </c>
      <c r="X11" s="12">
        <v>685</v>
      </c>
      <c r="Y11" s="12">
        <v>682</v>
      </c>
      <c r="Z11" s="12">
        <v>682</v>
      </c>
      <c r="AA11" s="12">
        <v>676</v>
      </c>
      <c r="AB11" s="12">
        <v>682</v>
      </c>
      <c r="AC11" s="12">
        <v>685</v>
      </c>
      <c r="AD11" s="12">
        <v>685</v>
      </c>
      <c r="AE11" s="12">
        <v>682</v>
      </c>
      <c r="AF11" s="12">
        <v>682</v>
      </c>
      <c r="AG11" s="12">
        <v>688</v>
      </c>
      <c r="AH11" s="12">
        <f t="shared" si="4"/>
        <v>18216</v>
      </c>
      <c r="AJ11" s="9" t="str">
        <f t="shared" si="1"/>
        <v xml:space="preserve"> 1:00- 1:30</v>
      </c>
      <c r="AK11" s="20">
        <f t="shared" si="1"/>
        <v>265</v>
      </c>
      <c r="AL11" s="20">
        <f t="shared" si="1"/>
        <v>207</v>
      </c>
      <c r="AM11" s="20">
        <f t="shared" si="1"/>
        <v>271</v>
      </c>
      <c r="AN11" s="20">
        <f t="shared" si="1"/>
        <v>250</v>
      </c>
      <c r="AO11" s="20">
        <f t="shared" si="1"/>
        <v>284</v>
      </c>
      <c r="AP11" s="10">
        <f t="shared" si="1"/>
        <v>290</v>
      </c>
      <c r="AQ11" s="20">
        <f t="shared" si="1"/>
        <v>265</v>
      </c>
      <c r="AR11" s="10">
        <f t="shared" si="1"/>
        <v>688</v>
      </c>
      <c r="AS11" s="10">
        <f t="shared" si="1"/>
        <v>685</v>
      </c>
      <c r="AT11" s="10">
        <f t="shared" si="1"/>
        <v>694</v>
      </c>
      <c r="AU11" s="10">
        <f t="shared" si="1"/>
        <v>691</v>
      </c>
      <c r="AV11" s="10">
        <f t="shared" si="1"/>
        <v>654</v>
      </c>
      <c r="AW11" s="10">
        <f t="shared" si="1"/>
        <v>691</v>
      </c>
      <c r="AX11" s="20">
        <f t="shared" si="1"/>
        <v>682</v>
      </c>
      <c r="AY11" s="10">
        <f t="shared" si="1"/>
        <v>682</v>
      </c>
      <c r="AZ11" s="10">
        <f t="shared" si="2"/>
        <v>688</v>
      </c>
      <c r="BA11" s="10">
        <f t="shared" si="2"/>
        <v>682</v>
      </c>
      <c r="BB11" s="10">
        <f t="shared" si="2"/>
        <v>685</v>
      </c>
      <c r="BC11" s="10">
        <f t="shared" si="2"/>
        <v>685</v>
      </c>
      <c r="BD11" s="10">
        <f t="shared" si="2"/>
        <v>679</v>
      </c>
      <c r="BE11" s="20">
        <f t="shared" si="2"/>
        <v>669</v>
      </c>
      <c r="BF11" s="10">
        <f t="shared" si="2"/>
        <v>685</v>
      </c>
      <c r="BG11" s="10">
        <f t="shared" si="2"/>
        <v>682</v>
      </c>
      <c r="BH11" s="10">
        <f t="shared" si="2"/>
        <v>682</v>
      </c>
      <c r="BI11" s="10">
        <f t="shared" si="2"/>
        <v>676</v>
      </c>
      <c r="BJ11" s="10">
        <f t="shared" si="2"/>
        <v>682</v>
      </c>
      <c r="BK11" s="10">
        <f t="shared" si="2"/>
        <v>685</v>
      </c>
      <c r="BL11" s="20">
        <f t="shared" si="2"/>
        <v>685</v>
      </c>
      <c r="BM11" s="10">
        <f t="shared" si="2"/>
        <v>682</v>
      </c>
      <c r="BN11" s="10">
        <f t="shared" si="2"/>
        <v>682</v>
      </c>
      <c r="BO11" s="10">
        <f t="shared" si="2"/>
        <v>688</v>
      </c>
      <c r="BP11" s="12">
        <f t="shared" si="5"/>
        <v>18216</v>
      </c>
    </row>
    <row r="12" spans="2:68">
      <c r="B12" s="11" t="s">
        <v>41</v>
      </c>
      <c r="C12" s="12">
        <v>287</v>
      </c>
      <c r="D12" s="12">
        <v>216</v>
      </c>
      <c r="E12" s="12">
        <v>234</v>
      </c>
      <c r="F12" s="12">
        <v>315</v>
      </c>
      <c r="G12" s="12">
        <v>275</v>
      </c>
      <c r="H12" s="12">
        <v>290</v>
      </c>
      <c r="I12" s="12">
        <v>265</v>
      </c>
      <c r="J12" s="12">
        <v>685</v>
      </c>
      <c r="K12" s="12">
        <v>685</v>
      </c>
      <c r="L12" s="12">
        <v>688</v>
      </c>
      <c r="M12" s="12">
        <v>691</v>
      </c>
      <c r="N12" s="12">
        <v>685</v>
      </c>
      <c r="O12" s="12">
        <v>691</v>
      </c>
      <c r="P12" s="12">
        <v>682</v>
      </c>
      <c r="Q12" s="12">
        <v>685</v>
      </c>
      <c r="R12" s="12">
        <v>685</v>
      </c>
      <c r="S12" s="12">
        <v>682</v>
      </c>
      <c r="T12" s="12">
        <v>691</v>
      </c>
      <c r="U12" s="12">
        <v>688</v>
      </c>
      <c r="V12" s="12">
        <v>685</v>
      </c>
      <c r="W12" s="12">
        <v>685</v>
      </c>
      <c r="X12" s="12">
        <v>688</v>
      </c>
      <c r="Y12" s="12">
        <v>682</v>
      </c>
      <c r="Z12" s="12">
        <v>679</v>
      </c>
      <c r="AA12" s="12">
        <v>676</v>
      </c>
      <c r="AB12" s="12">
        <v>685</v>
      </c>
      <c r="AC12" s="12">
        <v>679</v>
      </c>
      <c r="AD12" s="12">
        <v>691</v>
      </c>
      <c r="AE12" s="12">
        <v>688</v>
      </c>
      <c r="AF12" s="12">
        <v>679</v>
      </c>
      <c r="AG12" s="12">
        <v>685</v>
      </c>
      <c r="AH12" s="12">
        <f t="shared" si="4"/>
        <v>18322</v>
      </c>
      <c r="AJ12" s="9" t="str">
        <f t="shared" si="1"/>
        <v xml:space="preserve"> 1:30- 2:00</v>
      </c>
      <c r="AK12" s="20">
        <f t="shared" si="1"/>
        <v>287</v>
      </c>
      <c r="AL12" s="20">
        <f t="shared" si="1"/>
        <v>216</v>
      </c>
      <c r="AM12" s="20">
        <f t="shared" si="1"/>
        <v>234</v>
      </c>
      <c r="AN12" s="20">
        <f t="shared" si="1"/>
        <v>315</v>
      </c>
      <c r="AO12" s="20">
        <f t="shared" si="1"/>
        <v>275</v>
      </c>
      <c r="AP12" s="10">
        <f t="shared" si="1"/>
        <v>290</v>
      </c>
      <c r="AQ12" s="20">
        <f t="shared" si="1"/>
        <v>265</v>
      </c>
      <c r="AR12" s="10">
        <f t="shared" si="1"/>
        <v>685</v>
      </c>
      <c r="AS12" s="10">
        <f t="shared" si="1"/>
        <v>685</v>
      </c>
      <c r="AT12" s="10">
        <f t="shared" si="1"/>
        <v>688</v>
      </c>
      <c r="AU12" s="10">
        <f t="shared" si="1"/>
        <v>691</v>
      </c>
      <c r="AV12" s="10">
        <f t="shared" si="1"/>
        <v>685</v>
      </c>
      <c r="AW12" s="10">
        <f t="shared" si="1"/>
        <v>691</v>
      </c>
      <c r="AX12" s="20">
        <f t="shared" si="1"/>
        <v>682</v>
      </c>
      <c r="AY12" s="10">
        <f t="shared" si="1"/>
        <v>685</v>
      </c>
      <c r="AZ12" s="10">
        <f t="shared" si="2"/>
        <v>685</v>
      </c>
      <c r="BA12" s="10">
        <f t="shared" si="2"/>
        <v>682</v>
      </c>
      <c r="BB12" s="10">
        <f t="shared" si="2"/>
        <v>691</v>
      </c>
      <c r="BC12" s="10">
        <f t="shared" si="2"/>
        <v>688</v>
      </c>
      <c r="BD12" s="10">
        <f t="shared" si="2"/>
        <v>685</v>
      </c>
      <c r="BE12" s="20">
        <f t="shared" si="2"/>
        <v>685</v>
      </c>
      <c r="BF12" s="10">
        <f t="shared" si="2"/>
        <v>688</v>
      </c>
      <c r="BG12" s="10">
        <f t="shared" si="2"/>
        <v>682</v>
      </c>
      <c r="BH12" s="10">
        <f t="shared" si="2"/>
        <v>679</v>
      </c>
      <c r="BI12" s="10">
        <f t="shared" si="2"/>
        <v>676</v>
      </c>
      <c r="BJ12" s="10">
        <f t="shared" si="2"/>
        <v>685</v>
      </c>
      <c r="BK12" s="10">
        <f t="shared" si="2"/>
        <v>679</v>
      </c>
      <c r="BL12" s="20">
        <f t="shared" si="2"/>
        <v>691</v>
      </c>
      <c r="BM12" s="10">
        <f t="shared" si="2"/>
        <v>688</v>
      </c>
      <c r="BN12" s="10">
        <f t="shared" si="2"/>
        <v>679</v>
      </c>
      <c r="BO12" s="10">
        <f t="shared" si="2"/>
        <v>685</v>
      </c>
      <c r="BP12" s="12">
        <f t="shared" si="5"/>
        <v>18322</v>
      </c>
    </row>
    <row r="13" spans="2:68">
      <c r="B13" s="11" t="s">
        <v>42</v>
      </c>
      <c r="C13" s="12">
        <v>293</v>
      </c>
      <c r="D13" s="12">
        <v>253</v>
      </c>
      <c r="E13" s="12">
        <v>247</v>
      </c>
      <c r="F13" s="12">
        <v>278</v>
      </c>
      <c r="G13" s="12">
        <v>228</v>
      </c>
      <c r="H13" s="12">
        <v>265</v>
      </c>
      <c r="I13" s="12">
        <v>250</v>
      </c>
      <c r="J13" s="12">
        <v>688</v>
      </c>
      <c r="K13" s="12">
        <v>682</v>
      </c>
      <c r="L13" s="12">
        <v>688</v>
      </c>
      <c r="M13" s="12">
        <v>685</v>
      </c>
      <c r="N13" s="12">
        <v>691</v>
      </c>
      <c r="O13" s="12">
        <v>688</v>
      </c>
      <c r="P13" s="12">
        <v>682</v>
      </c>
      <c r="Q13" s="12">
        <v>685</v>
      </c>
      <c r="R13" s="12">
        <v>688</v>
      </c>
      <c r="S13" s="12">
        <v>679</v>
      </c>
      <c r="T13" s="12">
        <v>691</v>
      </c>
      <c r="U13" s="12">
        <v>685</v>
      </c>
      <c r="V13" s="12">
        <v>688</v>
      </c>
      <c r="W13" s="12">
        <v>688</v>
      </c>
      <c r="X13" s="12">
        <v>682</v>
      </c>
      <c r="Y13" s="12">
        <v>685</v>
      </c>
      <c r="Z13" s="12">
        <v>676</v>
      </c>
      <c r="AA13" s="12">
        <v>673</v>
      </c>
      <c r="AB13" s="12">
        <v>685</v>
      </c>
      <c r="AC13" s="12">
        <v>682</v>
      </c>
      <c r="AD13" s="12">
        <v>691</v>
      </c>
      <c r="AE13" s="12">
        <v>682</v>
      </c>
      <c r="AF13" s="12">
        <v>679</v>
      </c>
      <c r="AG13" s="12">
        <v>685</v>
      </c>
      <c r="AH13" s="12">
        <f t="shared" si="4"/>
        <v>18242</v>
      </c>
      <c r="AJ13" s="9" t="str">
        <f t="shared" si="1"/>
        <v xml:space="preserve"> 2:00- 2:30</v>
      </c>
      <c r="AK13" s="20">
        <f t="shared" si="1"/>
        <v>293</v>
      </c>
      <c r="AL13" s="20">
        <f t="shared" si="1"/>
        <v>253</v>
      </c>
      <c r="AM13" s="20">
        <f t="shared" si="1"/>
        <v>247</v>
      </c>
      <c r="AN13" s="20">
        <f t="shared" si="1"/>
        <v>278</v>
      </c>
      <c r="AO13" s="20">
        <f t="shared" si="1"/>
        <v>228</v>
      </c>
      <c r="AP13" s="10">
        <f t="shared" si="1"/>
        <v>265</v>
      </c>
      <c r="AQ13" s="20">
        <f t="shared" si="1"/>
        <v>250</v>
      </c>
      <c r="AR13" s="10">
        <f t="shared" si="1"/>
        <v>688</v>
      </c>
      <c r="AS13" s="10">
        <f t="shared" si="1"/>
        <v>682</v>
      </c>
      <c r="AT13" s="10">
        <f t="shared" si="1"/>
        <v>688</v>
      </c>
      <c r="AU13" s="10">
        <f t="shared" si="1"/>
        <v>685</v>
      </c>
      <c r="AV13" s="10">
        <f t="shared" si="1"/>
        <v>691</v>
      </c>
      <c r="AW13" s="10">
        <f t="shared" si="1"/>
        <v>688</v>
      </c>
      <c r="AX13" s="20">
        <f t="shared" si="1"/>
        <v>682</v>
      </c>
      <c r="AY13" s="10">
        <f t="shared" si="1"/>
        <v>685</v>
      </c>
      <c r="AZ13" s="10">
        <f t="shared" si="2"/>
        <v>688</v>
      </c>
      <c r="BA13" s="10">
        <f t="shared" si="2"/>
        <v>679</v>
      </c>
      <c r="BB13" s="10">
        <f t="shared" si="2"/>
        <v>691</v>
      </c>
      <c r="BC13" s="10">
        <f t="shared" si="2"/>
        <v>685</v>
      </c>
      <c r="BD13" s="10">
        <f t="shared" si="2"/>
        <v>688</v>
      </c>
      <c r="BE13" s="20">
        <f t="shared" si="2"/>
        <v>688</v>
      </c>
      <c r="BF13" s="10">
        <f t="shared" si="2"/>
        <v>682</v>
      </c>
      <c r="BG13" s="10">
        <f t="shared" si="2"/>
        <v>685</v>
      </c>
      <c r="BH13" s="10">
        <f t="shared" si="2"/>
        <v>676</v>
      </c>
      <c r="BI13" s="10">
        <f t="shared" si="2"/>
        <v>673</v>
      </c>
      <c r="BJ13" s="10">
        <f t="shared" si="2"/>
        <v>685</v>
      </c>
      <c r="BK13" s="10">
        <f t="shared" si="2"/>
        <v>682</v>
      </c>
      <c r="BL13" s="20">
        <f t="shared" si="2"/>
        <v>691</v>
      </c>
      <c r="BM13" s="10">
        <f t="shared" si="2"/>
        <v>682</v>
      </c>
      <c r="BN13" s="10">
        <f t="shared" si="2"/>
        <v>679</v>
      </c>
      <c r="BO13" s="10">
        <f t="shared" si="2"/>
        <v>685</v>
      </c>
      <c r="BP13" s="12">
        <f t="shared" si="5"/>
        <v>18242</v>
      </c>
    </row>
    <row r="14" spans="2:68">
      <c r="B14" s="11" t="s">
        <v>43</v>
      </c>
      <c r="C14" s="12">
        <v>281</v>
      </c>
      <c r="D14" s="12">
        <v>256</v>
      </c>
      <c r="E14" s="12">
        <v>241</v>
      </c>
      <c r="F14" s="12">
        <v>256</v>
      </c>
      <c r="G14" s="12">
        <v>247</v>
      </c>
      <c r="H14" s="12">
        <v>287</v>
      </c>
      <c r="I14" s="12">
        <v>268</v>
      </c>
      <c r="J14" s="12">
        <v>688</v>
      </c>
      <c r="K14" s="12">
        <v>688</v>
      </c>
      <c r="L14" s="12">
        <v>688</v>
      </c>
      <c r="M14" s="12">
        <v>691</v>
      </c>
      <c r="N14" s="12">
        <v>688</v>
      </c>
      <c r="O14" s="12">
        <v>688</v>
      </c>
      <c r="P14" s="12">
        <v>688</v>
      </c>
      <c r="Q14" s="12">
        <v>682</v>
      </c>
      <c r="R14" s="12">
        <v>688</v>
      </c>
      <c r="S14" s="12">
        <v>685</v>
      </c>
      <c r="T14" s="12">
        <v>691</v>
      </c>
      <c r="U14" s="12">
        <v>685</v>
      </c>
      <c r="V14" s="12">
        <v>688</v>
      </c>
      <c r="W14" s="12">
        <v>685</v>
      </c>
      <c r="X14" s="12">
        <v>679</v>
      </c>
      <c r="Y14" s="12">
        <v>679</v>
      </c>
      <c r="Z14" s="12">
        <v>673</v>
      </c>
      <c r="AA14" s="12">
        <v>679</v>
      </c>
      <c r="AB14" s="12">
        <v>688</v>
      </c>
      <c r="AC14" s="12">
        <v>685</v>
      </c>
      <c r="AD14" s="12">
        <v>691</v>
      </c>
      <c r="AE14" s="12">
        <v>688</v>
      </c>
      <c r="AF14" s="12">
        <v>676</v>
      </c>
      <c r="AG14" s="12">
        <v>682</v>
      </c>
      <c r="AH14" s="12">
        <f t="shared" si="4"/>
        <v>18279</v>
      </c>
      <c r="AJ14" s="9" t="str">
        <f t="shared" si="1"/>
        <v xml:space="preserve"> 2:30- 3:00</v>
      </c>
      <c r="AK14" s="20">
        <f t="shared" si="1"/>
        <v>281</v>
      </c>
      <c r="AL14" s="20">
        <f t="shared" si="1"/>
        <v>256</v>
      </c>
      <c r="AM14" s="20">
        <f t="shared" si="1"/>
        <v>241</v>
      </c>
      <c r="AN14" s="20">
        <f t="shared" si="1"/>
        <v>256</v>
      </c>
      <c r="AO14" s="20">
        <f t="shared" si="1"/>
        <v>247</v>
      </c>
      <c r="AP14" s="10">
        <f t="shared" si="1"/>
        <v>287</v>
      </c>
      <c r="AQ14" s="20">
        <f t="shared" si="1"/>
        <v>268</v>
      </c>
      <c r="AR14" s="10">
        <f t="shared" si="1"/>
        <v>688</v>
      </c>
      <c r="AS14" s="10">
        <f t="shared" si="1"/>
        <v>688</v>
      </c>
      <c r="AT14" s="10">
        <f t="shared" si="1"/>
        <v>688</v>
      </c>
      <c r="AU14" s="10">
        <f t="shared" si="1"/>
        <v>691</v>
      </c>
      <c r="AV14" s="10">
        <f t="shared" si="1"/>
        <v>688</v>
      </c>
      <c r="AW14" s="10">
        <f t="shared" si="1"/>
        <v>688</v>
      </c>
      <c r="AX14" s="20">
        <f t="shared" si="1"/>
        <v>688</v>
      </c>
      <c r="AY14" s="10">
        <f t="shared" si="1"/>
        <v>682</v>
      </c>
      <c r="AZ14" s="10">
        <f t="shared" si="2"/>
        <v>688</v>
      </c>
      <c r="BA14" s="10">
        <f t="shared" si="2"/>
        <v>685</v>
      </c>
      <c r="BB14" s="10">
        <f t="shared" si="2"/>
        <v>691</v>
      </c>
      <c r="BC14" s="10">
        <f t="shared" si="2"/>
        <v>685</v>
      </c>
      <c r="BD14" s="10">
        <f t="shared" si="2"/>
        <v>688</v>
      </c>
      <c r="BE14" s="20">
        <f t="shared" si="2"/>
        <v>685</v>
      </c>
      <c r="BF14" s="10">
        <f t="shared" si="2"/>
        <v>679</v>
      </c>
      <c r="BG14" s="10">
        <f t="shared" si="2"/>
        <v>679</v>
      </c>
      <c r="BH14" s="10">
        <f t="shared" si="2"/>
        <v>673</v>
      </c>
      <c r="BI14" s="10">
        <f t="shared" si="2"/>
        <v>679</v>
      </c>
      <c r="BJ14" s="10">
        <f t="shared" si="2"/>
        <v>688</v>
      </c>
      <c r="BK14" s="10">
        <f t="shared" si="2"/>
        <v>685</v>
      </c>
      <c r="BL14" s="20">
        <f t="shared" si="2"/>
        <v>691</v>
      </c>
      <c r="BM14" s="10">
        <f t="shared" si="2"/>
        <v>688</v>
      </c>
      <c r="BN14" s="10">
        <f t="shared" si="2"/>
        <v>676</v>
      </c>
      <c r="BO14" s="10">
        <f t="shared" si="2"/>
        <v>682</v>
      </c>
      <c r="BP14" s="12">
        <f t="shared" si="5"/>
        <v>18279</v>
      </c>
    </row>
    <row r="15" spans="2:68">
      <c r="B15" s="11" t="s">
        <v>44</v>
      </c>
      <c r="C15" s="12">
        <v>287</v>
      </c>
      <c r="D15" s="12">
        <v>234</v>
      </c>
      <c r="E15" s="12">
        <v>213</v>
      </c>
      <c r="F15" s="12">
        <v>305</v>
      </c>
      <c r="G15" s="12">
        <v>253</v>
      </c>
      <c r="H15" s="12">
        <v>290</v>
      </c>
      <c r="I15" s="12">
        <v>253</v>
      </c>
      <c r="J15" s="12">
        <v>688</v>
      </c>
      <c r="K15" s="12">
        <v>685</v>
      </c>
      <c r="L15" s="12">
        <v>685</v>
      </c>
      <c r="M15" s="12">
        <v>691</v>
      </c>
      <c r="N15" s="12">
        <v>694</v>
      </c>
      <c r="O15" s="12">
        <v>685</v>
      </c>
      <c r="P15" s="12">
        <v>688</v>
      </c>
      <c r="Q15" s="12">
        <v>688</v>
      </c>
      <c r="R15" s="12">
        <v>688</v>
      </c>
      <c r="S15" s="12">
        <v>685</v>
      </c>
      <c r="T15" s="12">
        <v>685</v>
      </c>
      <c r="U15" s="12">
        <v>685</v>
      </c>
      <c r="V15" s="12">
        <v>688</v>
      </c>
      <c r="W15" s="12">
        <v>688</v>
      </c>
      <c r="X15" s="12">
        <v>679</v>
      </c>
      <c r="Y15" s="12">
        <v>679</v>
      </c>
      <c r="Z15" s="12">
        <v>676</v>
      </c>
      <c r="AA15" s="12">
        <v>676</v>
      </c>
      <c r="AB15" s="12">
        <v>685</v>
      </c>
      <c r="AC15" s="12">
        <v>682</v>
      </c>
      <c r="AD15" s="12">
        <v>685</v>
      </c>
      <c r="AE15" s="12">
        <v>685</v>
      </c>
      <c r="AF15" s="12">
        <v>682</v>
      </c>
      <c r="AG15" s="12">
        <v>691</v>
      </c>
      <c r="AH15" s="12">
        <f t="shared" si="4"/>
        <v>18278</v>
      </c>
      <c r="AJ15" s="9" t="str">
        <f t="shared" si="1"/>
        <v xml:space="preserve"> 3:00- 3:30</v>
      </c>
      <c r="AK15" s="20">
        <f t="shared" si="1"/>
        <v>287</v>
      </c>
      <c r="AL15" s="20">
        <f t="shared" si="1"/>
        <v>234</v>
      </c>
      <c r="AM15" s="20">
        <f t="shared" si="1"/>
        <v>213</v>
      </c>
      <c r="AN15" s="20">
        <f t="shared" si="1"/>
        <v>305</v>
      </c>
      <c r="AO15" s="20">
        <f t="shared" si="1"/>
        <v>253</v>
      </c>
      <c r="AP15" s="10">
        <f t="shared" si="1"/>
        <v>290</v>
      </c>
      <c r="AQ15" s="20">
        <f t="shared" si="1"/>
        <v>253</v>
      </c>
      <c r="AR15" s="10">
        <f t="shared" si="1"/>
        <v>688</v>
      </c>
      <c r="AS15" s="10">
        <f t="shared" si="1"/>
        <v>685</v>
      </c>
      <c r="AT15" s="10">
        <f t="shared" si="1"/>
        <v>685</v>
      </c>
      <c r="AU15" s="10">
        <f t="shared" si="1"/>
        <v>691</v>
      </c>
      <c r="AV15" s="10">
        <f t="shared" si="1"/>
        <v>694</v>
      </c>
      <c r="AW15" s="10">
        <f t="shared" si="1"/>
        <v>685</v>
      </c>
      <c r="AX15" s="20">
        <f t="shared" si="1"/>
        <v>688</v>
      </c>
      <c r="AY15" s="10">
        <f t="shared" si="1"/>
        <v>688</v>
      </c>
      <c r="AZ15" s="10">
        <f t="shared" si="2"/>
        <v>688</v>
      </c>
      <c r="BA15" s="10">
        <f t="shared" si="2"/>
        <v>685</v>
      </c>
      <c r="BB15" s="10">
        <f t="shared" si="2"/>
        <v>685</v>
      </c>
      <c r="BC15" s="10">
        <f t="shared" si="2"/>
        <v>685</v>
      </c>
      <c r="BD15" s="10">
        <f t="shared" si="2"/>
        <v>688</v>
      </c>
      <c r="BE15" s="20">
        <f t="shared" si="2"/>
        <v>688</v>
      </c>
      <c r="BF15" s="10">
        <f t="shared" si="2"/>
        <v>679</v>
      </c>
      <c r="BG15" s="10">
        <f t="shared" si="2"/>
        <v>679</v>
      </c>
      <c r="BH15" s="10">
        <f t="shared" si="2"/>
        <v>676</v>
      </c>
      <c r="BI15" s="10">
        <f t="shared" si="2"/>
        <v>676</v>
      </c>
      <c r="BJ15" s="10">
        <f t="shared" si="2"/>
        <v>685</v>
      </c>
      <c r="BK15" s="10">
        <f t="shared" si="2"/>
        <v>682</v>
      </c>
      <c r="BL15" s="20">
        <f t="shared" si="2"/>
        <v>685</v>
      </c>
      <c r="BM15" s="10">
        <f t="shared" si="2"/>
        <v>685</v>
      </c>
      <c r="BN15" s="10">
        <f t="shared" si="2"/>
        <v>682</v>
      </c>
      <c r="BO15" s="10">
        <f t="shared" si="2"/>
        <v>691</v>
      </c>
      <c r="BP15" s="12">
        <f t="shared" si="5"/>
        <v>18278</v>
      </c>
    </row>
    <row r="16" spans="2:68">
      <c r="B16" s="11" t="s">
        <v>45</v>
      </c>
      <c r="C16" s="12">
        <v>281</v>
      </c>
      <c r="D16" s="12">
        <v>213</v>
      </c>
      <c r="E16" s="12">
        <v>222</v>
      </c>
      <c r="F16" s="12">
        <v>296</v>
      </c>
      <c r="G16" s="12">
        <v>207</v>
      </c>
      <c r="H16" s="12">
        <v>268</v>
      </c>
      <c r="I16" s="12">
        <v>253</v>
      </c>
      <c r="J16" s="12">
        <v>691</v>
      </c>
      <c r="K16" s="12">
        <v>682</v>
      </c>
      <c r="L16" s="12">
        <v>682</v>
      </c>
      <c r="M16" s="12">
        <v>685</v>
      </c>
      <c r="N16" s="12">
        <v>682</v>
      </c>
      <c r="O16" s="12">
        <v>679</v>
      </c>
      <c r="P16" s="12">
        <v>691</v>
      </c>
      <c r="Q16" s="12">
        <v>682</v>
      </c>
      <c r="R16" s="12">
        <v>685</v>
      </c>
      <c r="S16" s="12">
        <v>682</v>
      </c>
      <c r="T16" s="12">
        <v>688</v>
      </c>
      <c r="U16" s="12">
        <v>685</v>
      </c>
      <c r="V16" s="12">
        <v>688</v>
      </c>
      <c r="W16" s="12">
        <v>682</v>
      </c>
      <c r="X16" s="12">
        <v>682</v>
      </c>
      <c r="Y16" s="12">
        <v>676</v>
      </c>
      <c r="Z16" s="12">
        <v>676</v>
      </c>
      <c r="AA16" s="12">
        <v>676</v>
      </c>
      <c r="AB16" s="12">
        <v>685</v>
      </c>
      <c r="AC16" s="12">
        <v>685</v>
      </c>
      <c r="AD16" s="12">
        <v>676</v>
      </c>
      <c r="AE16" s="12">
        <v>682</v>
      </c>
      <c r="AF16" s="12">
        <v>682</v>
      </c>
      <c r="AG16" s="12">
        <v>694</v>
      </c>
      <c r="AH16" s="12">
        <f t="shared" si="4"/>
        <v>18138</v>
      </c>
      <c r="AJ16" s="9" t="str">
        <f t="shared" si="1"/>
        <v xml:space="preserve"> 3:30- 4:00</v>
      </c>
      <c r="AK16" s="20">
        <f t="shared" si="1"/>
        <v>281</v>
      </c>
      <c r="AL16" s="20">
        <f t="shared" si="1"/>
        <v>213</v>
      </c>
      <c r="AM16" s="20">
        <f t="shared" si="1"/>
        <v>222</v>
      </c>
      <c r="AN16" s="20">
        <f t="shared" si="1"/>
        <v>296</v>
      </c>
      <c r="AO16" s="20">
        <f t="shared" si="1"/>
        <v>207</v>
      </c>
      <c r="AP16" s="10">
        <f t="shared" si="1"/>
        <v>268</v>
      </c>
      <c r="AQ16" s="20">
        <f t="shared" si="1"/>
        <v>253</v>
      </c>
      <c r="AR16" s="10">
        <f t="shared" si="1"/>
        <v>691</v>
      </c>
      <c r="AS16" s="10">
        <f t="shared" si="1"/>
        <v>682</v>
      </c>
      <c r="AT16" s="10">
        <f t="shared" si="1"/>
        <v>682</v>
      </c>
      <c r="AU16" s="10">
        <f t="shared" si="1"/>
        <v>685</v>
      </c>
      <c r="AV16" s="10">
        <f t="shared" si="1"/>
        <v>682</v>
      </c>
      <c r="AW16" s="10">
        <f t="shared" si="1"/>
        <v>679</v>
      </c>
      <c r="AX16" s="20">
        <f t="shared" si="1"/>
        <v>691</v>
      </c>
      <c r="AY16" s="10">
        <f t="shared" si="1"/>
        <v>682</v>
      </c>
      <c r="AZ16" s="10">
        <f t="shared" si="2"/>
        <v>685</v>
      </c>
      <c r="BA16" s="10">
        <f t="shared" si="2"/>
        <v>682</v>
      </c>
      <c r="BB16" s="10">
        <f t="shared" si="2"/>
        <v>688</v>
      </c>
      <c r="BC16" s="10">
        <f t="shared" si="2"/>
        <v>685</v>
      </c>
      <c r="BD16" s="10">
        <f t="shared" si="2"/>
        <v>688</v>
      </c>
      <c r="BE16" s="20">
        <f t="shared" si="2"/>
        <v>682</v>
      </c>
      <c r="BF16" s="10">
        <f t="shared" si="2"/>
        <v>682</v>
      </c>
      <c r="BG16" s="10">
        <f t="shared" si="2"/>
        <v>676</v>
      </c>
      <c r="BH16" s="10">
        <f t="shared" si="2"/>
        <v>676</v>
      </c>
      <c r="BI16" s="10">
        <f t="shared" si="2"/>
        <v>676</v>
      </c>
      <c r="BJ16" s="10">
        <f t="shared" si="2"/>
        <v>685</v>
      </c>
      <c r="BK16" s="10">
        <f t="shared" si="2"/>
        <v>685</v>
      </c>
      <c r="BL16" s="20">
        <f t="shared" si="2"/>
        <v>676</v>
      </c>
      <c r="BM16" s="10">
        <f t="shared" si="2"/>
        <v>682</v>
      </c>
      <c r="BN16" s="10">
        <f t="shared" si="2"/>
        <v>682</v>
      </c>
      <c r="BO16" s="10">
        <f t="shared" si="2"/>
        <v>694</v>
      </c>
      <c r="BP16" s="12">
        <f t="shared" si="5"/>
        <v>18138</v>
      </c>
    </row>
    <row r="17" spans="2:68">
      <c r="B17" s="11" t="s">
        <v>46</v>
      </c>
      <c r="C17" s="12">
        <v>216</v>
      </c>
      <c r="D17" s="12">
        <v>253</v>
      </c>
      <c r="E17" s="12">
        <v>238</v>
      </c>
      <c r="F17" s="12">
        <v>231</v>
      </c>
      <c r="G17" s="12">
        <v>228</v>
      </c>
      <c r="H17" s="12">
        <v>299</v>
      </c>
      <c r="I17" s="12">
        <v>238</v>
      </c>
      <c r="J17" s="12">
        <v>682</v>
      </c>
      <c r="K17" s="12">
        <v>682</v>
      </c>
      <c r="L17" s="12">
        <v>688</v>
      </c>
      <c r="M17" s="12">
        <v>685</v>
      </c>
      <c r="N17" s="12">
        <v>685</v>
      </c>
      <c r="O17" s="12">
        <v>685</v>
      </c>
      <c r="P17" s="12">
        <v>691</v>
      </c>
      <c r="Q17" s="12">
        <v>691</v>
      </c>
      <c r="R17" s="12">
        <v>685</v>
      </c>
      <c r="S17" s="12">
        <v>682</v>
      </c>
      <c r="T17" s="12">
        <v>685</v>
      </c>
      <c r="U17" s="12">
        <v>685</v>
      </c>
      <c r="V17" s="12">
        <v>688</v>
      </c>
      <c r="W17" s="12">
        <v>688</v>
      </c>
      <c r="X17" s="12">
        <v>688</v>
      </c>
      <c r="Y17" s="12">
        <v>685</v>
      </c>
      <c r="Z17" s="12">
        <v>673</v>
      </c>
      <c r="AA17" s="12">
        <v>679</v>
      </c>
      <c r="AB17" s="12">
        <v>685</v>
      </c>
      <c r="AC17" s="12">
        <v>688</v>
      </c>
      <c r="AD17" s="12">
        <v>679</v>
      </c>
      <c r="AE17" s="12">
        <v>685</v>
      </c>
      <c r="AF17" s="12">
        <v>679</v>
      </c>
      <c r="AG17" s="12">
        <v>688</v>
      </c>
      <c r="AH17" s="12">
        <f t="shared" si="4"/>
        <v>18134</v>
      </c>
      <c r="AJ17" s="9" t="str">
        <f t="shared" si="1"/>
        <v xml:space="preserve"> 4:00- 4:30</v>
      </c>
      <c r="AK17" s="20">
        <f t="shared" si="1"/>
        <v>216</v>
      </c>
      <c r="AL17" s="20">
        <f t="shared" si="1"/>
        <v>253</v>
      </c>
      <c r="AM17" s="20">
        <f t="shared" si="1"/>
        <v>238</v>
      </c>
      <c r="AN17" s="20">
        <f t="shared" si="1"/>
        <v>231</v>
      </c>
      <c r="AO17" s="20">
        <f t="shared" si="1"/>
        <v>228</v>
      </c>
      <c r="AP17" s="10">
        <f t="shared" si="1"/>
        <v>299</v>
      </c>
      <c r="AQ17" s="20">
        <f t="shared" si="1"/>
        <v>238</v>
      </c>
      <c r="AR17" s="10">
        <f t="shared" si="1"/>
        <v>682</v>
      </c>
      <c r="AS17" s="10">
        <f t="shared" si="1"/>
        <v>682</v>
      </c>
      <c r="AT17" s="10">
        <f t="shared" si="1"/>
        <v>688</v>
      </c>
      <c r="AU17" s="10">
        <f t="shared" si="1"/>
        <v>685</v>
      </c>
      <c r="AV17" s="10">
        <f t="shared" si="1"/>
        <v>685</v>
      </c>
      <c r="AW17" s="10">
        <f t="shared" si="1"/>
        <v>685</v>
      </c>
      <c r="AX17" s="20">
        <f t="shared" si="1"/>
        <v>691</v>
      </c>
      <c r="AY17" s="10">
        <f t="shared" si="1"/>
        <v>691</v>
      </c>
      <c r="AZ17" s="10">
        <f t="shared" si="2"/>
        <v>685</v>
      </c>
      <c r="BA17" s="10">
        <f t="shared" si="2"/>
        <v>682</v>
      </c>
      <c r="BB17" s="10">
        <f t="shared" si="2"/>
        <v>685</v>
      </c>
      <c r="BC17" s="10">
        <f t="shared" si="2"/>
        <v>685</v>
      </c>
      <c r="BD17" s="10">
        <f t="shared" si="2"/>
        <v>688</v>
      </c>
      <c r="BE17" s="20">
        <f t="shared" si="2"/>
        <v>688</v>
      </c>
      <c r="BF17" s="10">
        <f t="shared" si="2"/>
        <v>688</v>
      </c>
      <c r="BG17" s="10">
        <f t="shared" si="2"/>
        <v>685</v>
      </c>
      <c r="BH17" s="10">
        <f t="shared" si="2"/>
        <v>673</v>
      </c>
      <c r="BI17" s="10">
        <f t="shared" si="2"/>
        <v>679</v>
      </c>
      <c r="BJ17" s="10">
        <f t="shared" si="2"/>
        <v>685</v>
      </c>
      <c r="BK17" s="10">
        <f t="shared" si="2"/>
        <v>688</v>
      </c>
      <c r="BL17" s="20">
        <f t="shared" si="2"/>
        <v>679</v>
      </c>
      <c r="BM17" s="10">
        <f t="shared" si="2"/>
        <v>685</v>
      </c>
      <c r="BN17" s="10">
        <f t="shared" si="2"/>
        <v>679</v>
      </c>
      <c r="BO17" s="10">
        <f t="shared" si="2"/>
        <v>688</v>
      </c>
      <c r="BP17" s="12">
        <f t="shared" si="5"/>
        <v>18134</v>
      </c>
    </row>
    <row r="18" spans="2:68">
      <c r="B18" s="11" t="s">
        <v>47</v>
      </c>
      <c r="C18" s="12">
        <v>302</v>
      </c>
      <c r="D18" s="12">
        <v>197</v>
      </c>
      <c r="E18" s="12">
        <v>216</v>
      </c>
      <c r="F18" s="12">
        <v>244</v>
      </c>
      <c r="G18" s="12">
        <v>207</v>
      </c>
      <c r="H18" s="12">
        <v>281</v>
      </c>
      <c r="I18" s="12">
        <v>244</v>
      </c>
      <c r="J18" s="12">
        <v>685</v>
      </c>
      <c r="K18" s="12">
        <v>685</v>
      </c>
      <c r="L18" s="12">
        <v>697</v>
      </c>
      <c r="M18" s="12">
        <v>688</v>
      </c>
      <c r="N18" s="12">
        <v>685</v>
      </c>
      <c r="O18" s="12">
        <v>682</v>
      </c>
      <c r="P18" s="12">
        <v>691</v>
      </c>
      <c r="Q18" s="12">
        <v>685</v>
      </c>
      <c r="R18" s="12">
        <v>685</v>
      </c>
      <c r="S18" s="12">
        <v>679</v>
      </c>
      <c r="T18" s="12">
        <v>682</v>
      </c>
      <c r="U18" s="12">
        <v>685</v>
      </c>
      <c r="V18" s="12">
        <v>691</v>
      </c>
      <c r="W18" s="12">
        <v>685</v>
      </c>
      <c r="X18" s="12">
        <v>679</v>
      </c>
      <c r="Y18" s="12">
        <v>685</v>
      </c>
      <c r="Z18" s="12">
        <v>679</v>
      </c>
      <c r="AA18" s="12">
        <v>679</v>
      </c>
      <c r="AB18" s="12">
        <v>688</v>
      </c>
      <c r="AC18" s="12">
        <v>688</v>
      </c>
      <c r="AD18" s="12">
        <v>694</v>
      </c>
      <c r="AE18" s="12">
        <v>685</v>
      </c>
      <c r="AF18" s="12">
        <v>679</v>
      </c>
      <c r="AG18" s="12">
        <v>685</v>
      </c>
      <c r="AH18" s="12">
        <f t="shared" si="4"/>
        <v>18137</v>
      </c>
      <c r="AJ18" s="9" t="str">
        <f t="shared" si="1"/>
        <v xml:space="preserve"> 4:30- 5:00</v>
      </c>
      <c r="AK18" s="20">
        <f t="shared" si="1"/>
        <v>302</v>
      </c>
      <c r="AL18" s="20">
        <f t="shared" si="1"/>
        <v>197</v>
      </c>
      <c r="AM18" s="20">
        <f t="shared" si="1"/>
        <v>216</v>
      </c>
      <c r="AN18" s="20">
        <f t="shared" si="1"/>
        <v>244</v>
      </c>
      <c r="AO18" s="20">
        <f t="shared" si="1"/>
        <v>207</v>
      </c>
      <c r="AP18" s="10">
        <f t="shared" si="1"/>
        <v>281</v>
      </c>
      <c r="AQ18" s="20">
        <f t="shared" si="1"/>
        <v>244</v>
      </c>
      <c r="AR18" s="10">
        <f t="shared" si="1"/>
        <v>685</v>
      </c>
      <c r="AS18" s="10">
        <f t="shared" si="1"/>
        <v>685</v>
      </c>
      <c r="AT18" s="10">
        <f t="shared" si="1"/>
        <v>697</v>
      </c>
      <c r="AU18" s="10">
        <f t="shared" si="1"/>
        <v>688</v>
      </c>
      <c r="AV18" s="10">
        <f t="shared" si="1"/>
        <v>685</v>
      </c>
      <c r="AW18" s="10">
        <f t="shared" si="1"/>
        <v>682</v>
      </c>
      <c r="AX18" s="20">
        <f t="shared" si="1"/>
        <v>691</v>
      </c>
      <c r="AY18" s="10">
        <f t="shared" si="1"/>
        <v>685</v>
      </c>
      <c r="AZ18" s="10">
        <f t="shared" si="2"/>
        <v>685</v>
      </c>
      <c r="BA18" s="10">
        <f t="shared" si="2"/>
        <v>679</v>
      </c>
      <c r="BB18" s="10">
        <f t="shared" si="2"/>
        <v>682</v>
      </c>
      <c r="BC18" s="10">
        <f t="shared" si="2"/>
        <v>685</v>
      </c>
      <c r="BD18" s="10">
        <f t="shared" si="2"/>
        <v>691</v>
      </c>
      <c r="BE18" s="20">
        <f t="shared" si="2"/>
        <v>685</v>
      </c>
      <c r="BF18" s="10">
        <f t="shared" si="2"/>
        <v>679</v>
      </c>
      <c r="BG18" s="10">
        <f t="shared" si="2"/>
        <v>685</v>
      </c>
      <c r="BH18" s="10">
        <f t="shared" si="2"/>
        <v>679</v>
      </c>
      <c r="BI18" s="10">
        <f t="shared" si="2"/>
        <v>679</v>
      </c>
      <c r="BJ18" s="10">
        <f t="shared" si="2"/>
        <v>688</v>
      </c>
      <c r="BK18" s="10">
        <f t="shared" si="2"/>
        <v>688</v>
      </c>
      <c r="BL18" s="20">
        <f t="shared" si="2"/>
        <v>694</v>
      </c>
      <c r="BM18" s="10">
        <f t="shared" si="2"/>
        <v>685</v>
      </c>
      <c r="BN18" s="10">
        <f t="shared" si="2"/>
        <v>679</v>
      </c>
      <c r="BO18" s="10">
        <f t="shared" si="2"/>
        <v>685</v>
      </c>
      <c r="BP18" s="12">
        <f t="shared" si="5"/>
        <v>18137</v>
      </c>
    </row>
    <row r="19" spans="2:68">
      <c r="B19" s="11" t="s">
        <v>48</v>
      </c>
      <c r="C19" s="12">
        <v>287</v>
      </c>
      <c r="D19" s="12">
        <v>265</v>
      </c>
      <c r="E19" s="12">
        <v>228</v>
      </c>
      <c r="F19" s="12">
        <v>333</v>
      </c>
      <c r="G19" s="12">
        <v>182</v>
      </c>
      <c r="H19" s="12">
        <v>265</v>
      </c>
      <c r="I19" s="12">
        <v>250</v>
      </c>
      <c r="J19" s="12">
        <v>685</v>
      </c>
      <c r="K19" s="12">
        <v>685</v>
      </c>
      <c r="L19" s="12">
        <v>691</v>
      </c>
      <c r="M19" s="12">
        <v>688</v>
      </c>
      <c r="N19" s="12">
        <v>682</v>
      </c>
      <c r="O19" s="12">
        <v>682</v>
      </c>
      <c r="P19" s="12">
        <v>688</v>
      </c>
      <c r="Q19" s="12">
        <v>685</v>
      </c>
      <c r="R19" s="12">
        <v>685</v>
      </c>
      <c r="S19" s="12">
        <v>679</v>
      </c>
      <c r="T19" s="12">
        <v>691</v>
      </c>
      <c r="U19" s="12">
        <v>691</v>
      </c>
      <c r="V19" s="12">
        <v>688</v>
      </c>
      <c r="W19" s="12">
        <v>691</v>
      </c>
      <c r="X19" s="12">
        <v>682</v>
      </c>
      <c r="Y19" s="12">
        <v>676</v>
      </c>
      <c r="Z19" s="12">
        <v>682</v>
      </c>
      <c r="AA19" s="12">
        <v>682</v>
      </c>
      <c r="AB19" s="12">
        <v>691</v>
      </c>
      <c r="AC19" s="12">
        <v>685</v>
      </c>
      <c r="AD19" s="12">
        <v>691</v>
      </c>
      <c r="AE19" s="12">
        <v>676</v>
      </c>
      <c r="AF19" s="12">
        <v>682</v>
      </c>
      <c r="AG19" s="12">
        <v>685</v>
      </c>
      <c r="AH19" s="12">
        <f t="shared" si="4"/>
        <v>18253</v>
      </c>
      <c r="AJ19" s="9" t="str">
        <f t="shared" si="1"/>
        <v xml:space="preserve"> 5:00- 5:30</v>
      </c>
      <c r="AK19" s="20">
        <f t="shared" si="1"/>
        <v>287</v>
      </c>
      <c r="AL19" s="20">
        <f t="shared" si="1"/>
        <v>265</v>
      </c>
      <c r="AM19" s="20">
        <f t="shared" si="1"/>
        <v>228</v>
      </c>
      <c r="AN19" s="20">
        <f t="shared" si="1"/>
        <v>333</v>
      </c>
      <c r="AO19" s="20">
        <f t="shared" si="1"/>
        <v>182</v>
      </c>
      <c r="AP19" s="10">
        <f t="shared" si="1"/>
        <v>265</v>
      </c>
      <c r="AQ19" s="20">
        <f t="shared" si="1"/>
        <v>250</v>
      </c>
      <c r="AR19" s="10">
        <f t="shared" si="1"/>
        <v>685</v>
      </c>
      <c r="AS19" s="10">
        <f t="shared" si="1"/>
        <v>685</v>
      </c>
      <c r="AT19" s="10">
        <f t="shared" si="1"/>
        <v>691</v>
      </c>
      <c r="AU19" s="10">
        <f t="shared" si="1"/>
        <v>688</v>
      </c>
      <c r="AV19" s="10">
        <f t="shared" si="1"/>
        <v>682</v>
      </c>
      <c r="AW19" s="10">
        <f t="shared" si="1"/>
        <v>682</v>
      </c>
      <c r="AX19" s="20">
        <f t="shared" si="1"/>
        <v>688</v>
      </c>
      <c r="AY19" s="10">
        <f t="shared" si="1"/>
        <v>685</v>
      </c>
      <c r="AZ19" s="10">
        <f t="shared" si="2"/>
        <v>685</v>
      </c>
      <c r="BA19" s="10">
        <f t="shared" si="2"/>
        <v>679</v>
      </c>
      <c r="BB19" s="10">
        <f t="shared" si="2"/>
        <v>691</v>
      </c>
      <c r="BC19" s="10">
        <f t="shared" si="2"/>
        <v>691</v>
      </c>
      <c r="BD19" s="10">
        <f t="shared" si="2"/>
        <v>688</v>
      </c>
      <c r="BE19" s="20">
        <f t="shared" si="2"/>
        <v>691</v>
      </c>
      <c r="BF19" s="10">
        <f t="shared" si="2"/>
        <v>682</v>
      </c>
      <c r="BG19" s="10">
        <f t="shared" si="2"/>
        <v>676</v>
      </c>
      <c r="BH19" s="10">
        <f t="shared" si="2"/>
        <v>682</v>
      </c>
      <c r="BI19" s="10">
        <f t="shared" si="2"/>
        <v>682</v>
      </c>
      <c r="BJ19" s="10">
        <f t="shared" si="2"/>
        <v>691</v>
      </c>
      <c r="BK19" s="10">
        <f t="shared" si="2"/>
        <v>685</v>
      </c>
      <c r="BL19" s="20">
        <f t="shared" si="2"/>
        <v>691</v>
      </c>
      <c r="BM19" s="10">
        <f t="shared" si="2"/>
        <v>676</v>
      </c>
      <c r="BN19" s="10">
        <f t="shared" si="2"/>
        <v>682</v>
      </c>
      <c r="BO19" s="10">
        <f t="shared" si="2"/>
        <v>685</v>
      </c>
      <c r="BP19" s="12">
        <f t="shared" si="5"/>
        <v>18253</v>
      </c>
    </row>
    <row r="20" spans="2:68">
      <c r="B20" s="11" t="s">
        <v>49</v>
      </c>
      <c r="C20" s="12">
        <v>238</v>
      </c>
      <c r="D20" s="12">
        <v>275</v>
      </c>
      <c r="E20" s="12">
        <v>241</v>
      </c>
      <c r="F20" s="12">
        <v>268</v>
      </c>
      <c r="G20" s="12">
        <v>225</v>
      </c>
      <c r="H20" s="12">
        <v>231</v>
      </c>
      <c r="I20" s="12">
        <v>225</v>
      </c>
      <c r="J20" s="12">
        <v>688</v>
      </c>
      <c r="K20" s="12">
        <v>685</v>
      </c>
      <c r="L20" s="12">
        <v>697</v>
      </c>
      <c r="M20" s="12">
        <v>688</v>
      </c>
      <c r="N20" s="12">
        <v>679</v>
      </c>
      <c r="O20" s="12">
        <v>685</v>
      </c>
      <c r="P20" s="12">
        <v>685</v>
      </c>
      <c r="Q20" s="12">
        <v>685</v>
      </c>
      <c r="R20" s="12">
        <v>685</v>
      </c>
      <c r="S20" s="12">
        <v>676</v>
      </c>
      <c r="T20" s="12">
        <v>685</v>
      </c>
      <c r="U20" s="12">
        <v>685</v>
      </c>
      <c r="V20" s="12">
        <v>685</v>
      </c>
      <c r="W20" s="12">
        <v>688</v>
      </c>
      <c r="X20" s="12">
        <v>682</v>
      </c>
      <c r="Y20" s="12">
        <v>682</v>
      </c>
      <c r="Z20" s="12">
        <v>679</v>
      </c>
      <c r="AA20" s="12">
        <v>685</v>
      </c>
      <c r="AB20" s="12">
        <v>697</v>
      </c>
      <c r="AC20" s="12">
        <v>685</v>
      </c>
      <c r="AD20" s="12">
        <v>688</v>
      </c>
      <c r="AE20" s="12">
        <v>682</v>
      </c>
      <c r="AF20" s="12">
        <v>679</v>
      </c>
      <c r="AG20" s="12">
        <v>679</v>
      </c>
      <c r="AH20" s="12">
        <f t="shared" si="4"/>
        <v>18137</v>
      </c>
      <c r="AJ20" s="9" t="str">
        <f t="shared" si="1"/>
        <v xml:space="preserve"> 5:30- 6:00</v>
      </c>
      <c r="AK20" s="20">
        <f t="shared" si="1"/>
        <v>238</v>
      </c>
      <c r="AL20" s="20">
        <f t="shared" si="1"/>
        <v>275</v>
      </c>
      <c r="AM20" s="20">
        <f t="shared" si="1"/>
        <v>241</v>
      </c>
      <c r="AN20" s="20">
        <f t="shared" si="1"/>
        <v>268</v>
      </c>
      <c r="AO20" s="20">
        <f t="shared" si="1"/>
        <v>225</v>
      </c>
      <c r="AP20" s="10">
        <f t="shared" si="1"/>
        <v>231</v>
      </c>
      <c r="AQ20" s="20">
        <f t="shared" si="1"/>
        <v>225</v>
      </c>
      <c r="AR20" s="10">
        <f t="shared" si="1"/>
        <v>688</v>
      </c>
      <c r="AS20" s="10">
        <f t="shared" si="1"/>
        <v>685</v>
      </c>
      <c r="AT20" s="10">
        <f t="shared" si="1"/>
        <v>697</v>
      </c>
      <c r="AU20" s="10">
        <f t="shared" si="1"/>
        <v>688</v>
      </c>
      <c r="AV20" s="10">
        <f t="shared" si="1"/>
        <v>679</v>
      </c>
      <c r="AW20" s="10">
        <f t="shared" si="1"/>
        <v>685</v>
      </c>
      <c r="AX20" s="20">
        <f t="shared" si="1"/>
        <v>685</v>
      </c>
      <c r="AY20" s="10">
        <f t="shared" si="1"/>
        <v>685</v>
      </c>
      <c r="AZ20" s="10">
        <f t="shared" si="2"/>
        <v>685</v>
      </c>
      <c r="BA20" s="10">
        <f t="shared" si="2"/>
        <v>676</v>
      </c>
      <c r="BB20" s="10">
        <f t="shared" si="2"/>
        <v>685</v>
      </c>
      <c r="BC20" s="10">
        <f t="shared" si="2"/>
        <v>685</v>
      </c>
      <c r="BD20" s="10">
        <f t="shared" si="2"/>
        <v>685</v>
      </c>
      <c r="BE20" s="20">
        <f t="shared" si="2"/>
        <v>688</v>
      </c>
      <c r="BF20" s="10">
        <f t="shared" si="2"/>
        <v>682</v>
      </c>
      <c r="BG20" s="10">
        <f t="shared" si="2"/>
        <v>682</v>
      </c>
      <c r="BH20" s="10">
        <f t="shared" si="2"/>
        <v>679</v>
      </c>
      <c r="BI20" s="10">
        <f t="shared" si="2"/>
        <v>685</v>
      </c>
      <c r="BJ20" s="10">
        <f t="shared" si="2"/>
        <v>697</v>
      </c>
      <c r="BK20" s="10">
        <f t="shared" si="2"/>
        <v>685</v>
      </c>
      <c r="BL20" s="20">
        <f t="shared" si="2"/>
        <v>688</v>
      </c>
      <c r="BM20" s="10">
        <f t="shared" si="2"/>
        <v>682</v>
      </c>
      <c r="BN20" s="10">
        <f t="shared" si="2"/>
        <v>679</v>
      </c>
      <c r="BO20" s="10">
        <f t="shared" si="2"/>
        <v>679</v>
      </c>
      <c r="BP20" s="12">
        <f t="shared" si="5"/>
        <v>18137</v>
      </c>
    </row>
    <row r="21" spans="2:68">
      <c r="B21" s="11" t="s">
        <v>50</v>
      </c>
      <c r="C21" s="12">
        <v>259</v>
      </c>
      <c r="D21" s="12">
        <v>278</v>
      </c>
      <c r="E21" s="12">
        <v>213</v>
      </c>
      <c r="F21" s="12">
        <v>315</v>
      </c>
      <c r="G21" s="12">
        <v>241</v>
      </c>
      <c r="H21" s="12">
        <v>234</v>
      </c>
      <c r="I21" s="12">
        <v>241</v>
      </c>
      <c r="J21" s="12">
        <v>685</v>
      </c>
      <c r="K21" s="12">
        <v>682</v>
      </c>
      <c r="L21" s="12">
        <v>691</v>
      </c>
      <c r="M21" s="12">
        <v>688</v>
      </c>
      <c r="N21" s="12">
        <v>679</v>
      </c>
      <c r="O21" s="12">
        <v>685</v>
      </c>
      <c r="P21" s="12">
        <v>688</v>
      </c>
      <c r="Q21" s="12">
        <v>685</v>
      </c>
      <c r="R21" s="12">
        <v>685</v>
      </c>
      <c r="S21" s="12">
        <v>682</v>
      </c>
      <c r="T21" s="12">
        <v>685</v>
      </c>
      <c r="U21" s="12">
        <v>685</v>
      </c>
      <c r="V21" s="12">
        <v>688</v>
      </c>
      <c r="W21" s="12">
        <v>679</v>
      </c>
      <c r="X21" s="12">
        <v>682</v>
      </c>
      <c r="Y21" s="12">
        <v>679</v>
      </c>
      <c r="Z21" s="12">
        <v>685</v>
      </c>
      <c r="AA21" s="12">
        <v>679</v>
      </c>
      <c r="AB21" s="12">
        <v>679</v>
      </c>
      <c r="AC21" s="12">
        <v>688</v>
      </c>
      <c r="AD21" s="12">
        <v>685</v>
      </c>
      <c r="AE21" s="12">
        <v>682</v>
      </c>
      <c r="AF21" s="12">
        <v>679</v>
      </c>
      <c r="AG21" s="12">
        <v>688</v>
      </c>
      <c r="AH21" s="12">
        <f t="shared" si="4"/>
        <v>18194</v>
      </c>
      <c r="AJ21" s="9" t="str">
        <f t="shared" si="1"/>
        <v xml:space="preserve"> 6:00- 6:30</v>
      </c>
      <c r="AK21" s="20">
        <f t="shared" si="1"/>
        <v>259</v>
      </c>
      <c r="AL21" s="20">
        <f t="shared" si="1"/>
        <v>278</v>
      </c>
      <c r="AM21" s="20">
        <f t="shared" si="1"/>
        <v>213</v>
      </c>
      <c r="AN21" s="20">
        <f t="shared" si="1"/>
        <v>315</v>
      </c>
      <c r="AO21" s="20">
        <f t="shared" si="1"/>
        <v>241</v>
      </c>
      <c r="AP21" s="10">
        <f t="shared" si="1"/>
        <v>234</v>
      </c>
      <c r="AQ21" s="20">
        <f t="shared" si="1"/>
        <v>241</v>
      </c>
      <c r="AR21" s="10">
        <f t="shared" si="1"/>
        <v>685</v>
      </c>
      <c r="AS21" s="10">
        <f t="shared" si="1"/>
        <v>682</v>
      </c>
      <c r="AT21" s="10">
        <f t="shared" si="1"/>
        <v>691</v>
      </c>
      <c r="AU21" s="10">
        <f t="shared" si="1"/>
        <v>688</v>
      </c>
      <c r="AV21" s="10">
        <f t="shared" si="1"/>
        <v>679</v>
      </c>
      <c r="AW21" s="10">
        <f t="shared" si="1"/>
        <v>685</v>
      </c>
      <c r="AX21" s="20">
        <f t="shared" si="1"/>
        <v>688</v>
      </c>
      <c r="AY21" s="10">
        <f t="shared" si="1"/>
        <v>685</v>
      </c>
      <c r="AZ21" s="10">
        <f t="shared" si="2"/>
        <v>685</v>
      </c>
      <c r="BA21" s="10">
        <f t="shared" si="2"/>
        <v>682</v>
      </c>
      <c r="BB21" s="10">
        <f t="shared" si="2"/>
        <v>685</v>
      </c>
      <c r="BC21" s="10">
        <f t="shared" si="2"/>
        <v>685</v>
      </c>
      <c r="BD21" s="10">
        <f t="shared" si="2"/>
        <v>688</v>
      </c>
      <c r="BE21" s="20">
        <f t="shared" si="2"/>
        <v>679</v>
      </c>
      <c r="BF21" s="10">
        <f t="shared" si="2"/>
        <v>682</v>
      </c>
      <c r="BG21" s="10">
        <f t="shared" si="2"/>
        <v>679</v>
      </c>
      <c r="BH21" s="10">
        <f t="shared" si="2"/>
        <v>685</v>
      </c>
      <c r="BI21" s="10">
        <f t="shared" si="2"/>
        <v>679</v>
      </c>
      <c r="BJ21" s="10">
        <f t="shared" si="2"/>
        <v>679</v>
      </c>
      <c r="BK21" s="10">
        <f t="shared" si="2"/>
        <v>688</v>
      </c>
      <c r="BL21" s="20">
        <f t="shared" si="2"/>
        <v>685</v>
      </c>
      <c r="BM21" s="10">
        <f t="shared" si="2"/>
        <v>682</v>
      </c>
      <c r="BN21" s="10">
        <f t="shared" si="2"/>
        <v>679</v>
      </c>
      <c r="BO21" s="10">
        <f t="shared" si="2"/>
        <v>688</v>
      </c>
      <c r="BP21" s="12">
        <f t="shared" si="5"/>
        <v>18194</v>
      </c>
    </row>
    <row r="22" spans="2:68">
      <c r="B22" s="11" t="s">
        <v>51</v>
      </c>
      <c r="C22" s="12">
        <v>271</v>
      </c>
      <c r="D22" s="12">
        <v>275</v>
      </c>
      <c r="E22" s="12">
        <v>225</v>
      </c>
      <c r="F22" s="12">
        <v>241</v>
      </c>
      <c r="G22" s="12">
        <v>238</v>
      </c>
      <c r="H22" s="12">
        <v>287</v>
      </c>
      <c r="I22" s="12">
        <v>253</v>
      </c>
      <c r="J22" s="12">
        <v>682</v>
      </c>
      <c r="K22" s="12">
        <v>682</v>
      </c>
      <c r="L22" s="12">
        <v>688</v>
      </c>
      <c r="M22" s="12">
        <v>679</v>
      </c>
      <c r="N22" s="12">
        <v>676</v>
      </c>
      <c r="O22" s="12">
        <v>682</v>
      </c>
      <c r="P22" s="12">
        <v>685</v>
      </c>
      <c r="Q22" s="12">
        <v>679</v>
      </c>
      <c r="R22" s="12">
        <v>685</v>
      </c>
      <c r="S22" s="12">
        <v>682</v>
      </c>
      <c r="T22" s="12">
        <v>682</v>
      </c>
      <c r="U22" s="12">
        <v>682</v>
      </c>
      <c r="V22" s="12">
        <v>685</v>
      </c>
      <c r="W22" s="12">
        <v>679</v>
      </c>
      <c r="X22" s="12">
        <v>679</v>
      </c>
      <c r="Y22" s="12">
        <v>682</v>
      </c>
      <c r="Z22" s="12">
        <v>682</v>
      </c>
      <c r="AA22" s="12">
        <v>682</v>
      </c>
      <c r="AB22" s="12">
        <v>673</v>
      </c>
      <c r="AC22" s="12">
        <v>682</v>
      </c>
      <c r="AD22" s="12">
        <v>682</v>
      </c>
      <c r="AE22" s="12">
        <v>676</v>
      </c>
      <c r="AF22" s="12">
        <v>679</v>
      </c>
      <c r="AG22" s="12">
        <v>682</v>
      </c>
      <c r="AH22" s="12">
        <f t="shared" si="4"/>
        <v>18137</v>
      </c>
      <c r="AJ22" s="9" t="str">
        <f t="shared" si="1"/>
        <v xml:space="preserve"> 6:30- 7:00</v>
      </c>
      <c r="AK22" s="20">
        <f t="shared" si="1"/>
        <v>271</v>
      </c>
      <c r="AL22" s="20">
        <f t="shared" si="1"/>
        <v>275</v>
      </c>
      <c r="AM22" s="20">
        <f t="shared" si="1"/>
        <v>225</v>
      </c>
      <c r="AN22" s="20">
        <f t="shared" si="1"/>
        <v>241</v>
      </c>
      <c r="AO22" s="20">
        <f t="shared" si="1"/>
        <v>238</v>
      </c>
      <c r="AP22" s="10">
        <f t="shared" si="1"/>
        <v>287</v>
      </c>
      <c r="AQ22" s="20">
        <f t="shared" si="1"/>
        <v>253</v>
      </c>
      <c r="AR22" s="10">
        <f t="shared" si="1"/>
        <v>682</v>
      </c>
      <c r="AS22" s="10">
        <f t="shared" si="1"/>
        <v>682</v>
      </c>
      <c r="AT22" s="10">
        <f t="shared" si="1"/>
        <v>688</v>
      </c>
      <c r="AU22" s="10">
        <f t="shared" si="1"/>
        <v>679</v>
      </c>
      <c r="AV22" s="10">
        <f t="shared" si="1"/>
        <v>676</v>
      </c>
      <c r="AW22" s="10">
        <f t="shared" si="1"/>
        <v>682</v>
      </c>
      <c r="AX22" s="20">
        <f t="shared" si="1"/>
        <v>685</v>
      </c>
      <c r="AY22" s="10">
        <f t="shared" ref="AY22:BN38" si="6">Q22</f>
        <v>679</v>
      </c>
      <c r="AZ22" s="10">
        <f t="shared" si="2"/>
        <v>685</v>
      </c>
      <c r="BA22" s="10">
        <f t="shared" si="2"/>
        <v>682</v>
      </c>
      <c r="BB22" s="10">
        <f t="shared" si="2"/>
        <v>682</v>
      </c>
      <c r="BC22" s="10">
        <f t="shared" si="2"/>
        <v>682</v>
      </c>
      <c r="BD22" s="10">
        <f t="shared" si="2"/>
        <v>685</v>
      </c>
      <c r="BE22" s="20">
        <f t="shared" si="2"/>
        <v>679</v>
      </c>
      <c r="BF22" s="10">
        <f t="shared" si="2"/>
        <v>679</v>
      </c>
      <c r="BG22" s="10">
        <f t="shared" si="2"/>
        <v>682</v>
      </c>
      <c r="BH22" s="10">
        <f t="shared" si="2"/>
        <v>682</v>
      </c>
      <c r="BI22" s="10">
        <f t="shared" si="2"/>
        <v>682</v>
      </c>
      <c r="BJ22" s="10">
        <f t="shared" si="2"/>
        <v>673</v>
      </c>
      <c r="BK22" s="10">
        <f t="shared" si="2"/>
        <v>682</v>
      </c>
      <c r="BL22" s="20">
        <f t="shared" si="2"/>
        <v>682</v>
      </c>
      <c r="BM22" s="10">
        <f t="shared" si="2"/>
        <v>676</v>
      </c>
      <c r="BN22" s="10">
        <f t="shared" si="2"/>
        <v>679</v>
      </c>
      <c r="BO22" s="10">
        <f t="shared" ref="BO22:BO56" si="7">AG22</f>
        <v>682</v>
      </c>
      <c r="BP22" s="12">
        <f t="shared" si="5"/>
        <v>18137</v>
      </c>
    </row>
    <row r="23" spans="2:68">
      <c r="B23" s="11" t="s">
        <v>52</v>
      </c>
      <c r="C23" s="12">
        <v>234</v>
      </c>
      <c r="D23" s="12">
        <v>284</v>
      </c>
      <c r="E23" s="12">
        <v>271</v>
      </c>
      <c r="F23" s="12">
        <v>296</v>
      </c>
      <c r="G23" s="12">
        <v>247</v>
      </c>
      <c r="H23" s="12">
        <v>256</v>
      </c>
      <c r="I23" s="12">
        <v>262</v>
      </c>
      <c r="J23" s="12">
        <v>679</v>
      </c>
      <c r="K23" s="12">
        <v>682</v>
      </c>
      <c r="L23" s="12">
        <v>688</v>
      </c>
      <c r="M23" s="12">
        <v>682</v>
      </c>
      <c r="N23" s="12">
        <v>676</v>
      </c>
      <c r="O23" s="12">
        <v>679</v>
      </c>
      <c r="P23" s="12">
        <v>685</v>
      </c>
      <c r="Q23" s="12">
        <v>682</v>
      </c>
      <c r="R23" s="12">
        <v>685</v>
      </c>
      <c r="S23" s="12">
        <v>679</v>
      </c>
      <c r="T23" s="12">
        <v>682</v>
      </c>
      <c r="U23" s="12">
        <v>682</v>
      </c>
      <c r="V23" s="12">
        <v>685</v>
      </c>
      <c r="W23" s="12">
        <v>682</v>
      </c>
      <c r="X23" s="12">
        <v>679</v>
      </c>
      <c r="Y23" s="12">
        <v>685</v>
      </c>
      <c r="Z23" s="12">
        <v>685</v>
      </c>
      <c r="AA23" s="12">
        <v>679</v>
      </c>
      <c r="AB23" s="12">
        <v>666</v>
      </c>
      <c r="AC23" s="12">
        <v>685</v>
      </c>
      <c r="AD23" s="12">
        <v>679</v>
      </c>
      <c r="AE23" s="12">
        <v>679</v>
      </c>
      <c r="AF23" s="12">
        <v>679</v>
      </c>
      <c r="AG23" s="12">
        <v>688</v>
      </c>
      <c r="AH23" s="12">
        <f t="shared" si="4"/>
        <v>18202</v>
      </c>
      <c r="AJ23" s="9" t="str">
        <f t="shared" ref="AJ23:AX39" si="8">B23</f>
        <v xml:space="preserve"> 7:00- 7:30</v>
      </c>
      <c r="AK23" s="20">
        <f t="shared" si="8"/>
        <v>234</v>
      </c>
      <c r="AL23" s="20">
        <f t="shared" si="8"/>
        <v>284</v>
      </c>
      <c r="AM23" s="20">
        <f t="shared" si="8"/>
        <v>271</v>
      </c>
      <c r="AN23" s="20">
        <f t="shared" si="8"/>
        <v>296</v>
      </c>
      <c r="AO23" s="20">
        <f t="shared" si="8"/>
        <v>247</v>
      </c>
      <c r="AP23" s="10">
        <f t="shared" si="8"/>
        <v>256</v>
      </c>
      <c r="AQ23" s="20">
        <f t="shared" si="8"/>
        <v>262</v>
      </c>
      <c r="AR23" s="10">
        <f t="shared" si="8"/>
        <v>679</v>
      </c>
      <c r="AS23" s="10">
        <f t="shared" si="8"/>
        <v>682</v>
      </c>
      <c r="AT23" s="10">
        <f t="shared" si="8"/>
        <v>688</v>
      </c>
      <c r="AU23" s="10">
        <f t="shared" si="8"/>
        <v>682</v>
      </c>
      <c r="AV23" s="10">
        <f t="shared" si="8"/>
        <v>676</v>
      </c>
      <c r="AW23" s="10">
        <f t="shared" si="8"/>
        <v>679</v>
      </c>
      <c r="AX23" s="20">
        <f t="shared" si="8"/>
        <v>685</v>
      </c>
      <c r="AY23" s="10">
        <f t="shared" si="6"/>
        <v>682</v>
      </c>
      <c r="AZ23" s="10">
        <f t="shared" si="6"/>
        <v>685</v>
      </c>
      <c r="BA23" s="10">
        <f t="shared" si="6"/>
        <v>679</v>
      </c>
      <c r="BB23" s="10">
        <f t="shared" si="6"/>
        <v>682</v>
      </c>
      <c r="BC23" s="10">
        <f t="shared" si="6"/>
        <v>682</v>
      </c>
      <c r="BD23" s="10">
        <f t="shared" si="6"/>
        <v>685</v>
      </c>
      <c r="BE23" s="20">
        <f t="shared" si="6"/>
        <v>682</v>
      </c>
      <c r="BF23" s="10">
        <f t="shared" si="6"/>
        <v>679</v>
      </c>
      <c r="BG23" s="10">
        <f t="shared" si="6"/>
        <v>685</v>
      </c>
      <c r="BH23" s="10">
        <f t="shared" si="6"/>
        <v>685</v>
      </c>
      <c r="BI23" s="10">
        <f t="shared" si="6"/>
        <v>679</v>
      </c>
      <c r="BJ23" s="10">
        <f t="shared" si="6"/>
        <v>666</v>
      </c>
      <c r="BK23" s="10">
        <f t="shared" si="6"/>
        <v>685</v>
      </c>
      <c r="BL23" s="20">
        <f t="shared" si="6"/>
        <v>679</v>
      </c>
      <c r="BM23" s="10">
        <f t="shared" si="6"/>
        <v>679</v>
      </c>
      <c r="BN23" s="10">
        <f t="shared" si="6"/>
        <v>679</v>
      </c>
      <c r="BO23" s="10">
        <f t="shared" si="7"/>
        <v>688</v>
      </c>
      <c r="BP23" s="12">
        <f t="shared" si="5"/>
        <v>18202</v>
      </c>
    </row>
    <row r="24" spans="2:68">
      <c r="B24" s="13" t="s">
        <v>53</v>
      </c>
      <c r="C24" s="14">
        <v>250</v>
      </c>
      <c r="D24" s="14">
        <v>207</v>
      </c>
      <c r="E24" s="14">
        <v>302</v>
      </c>
      <c r="F24" s="14">
        <v>250</v>
      </c>
      <c r="G24" s="14">
        <v>284</v>
      </c>
      <c r="H24" s="14">
        <v>278</v>
      </c>
      <c r="I24" s="14">
        <v>284</v>
      </c>
      <c r="J24" s="14">
        <v>682</v>
      </c>
      <c r="K24" s="14">
        <v>682</v>
      </c>
      <c r="L24" s="14">
        <v>679</v>
      </c>
      <c r="M24" s="14">
        <v>682</v>
      </c>
      <c r="N24" s="14">
        <v>676</v>
      </c>
      <c r="O24" s="14">
        <v>682</v>
      </c>
      <c r="P24" s="14">
        <v>682</v>
      </c>
      <c r="Q24" s="14">
        <v>682</v>
      </c>
      <c r="R24" s="14">
        <v>679</v>
      </c>
      <c r="S24" s="14">
        <v>679</v>
      </c>
      <c r="T24" s="14">
        <v>685</v>
      </c>
      <c r="U24" s="14">
        <v>679</v>
      </c>
      <c r="V24" s="14">
        <v>682</v>
      </c>
      <c r="W24" s="14">
        <v>685</v>
      </c>
      <c r="X24" s="14">
        <v>679</v>
      </c>
      <c r="Y24" s="14">
        <v>685</v>
      </c>
      <c r="Z24" s="14">
        <v>682</v>
      </c>
      <c r="AA24" s="14">
        <v>682</v>
      </c>
      <c r="AB24" s="14">
        <v>688</v>
      </c>
      <c r="AC24" s="14">
        <v>679</v>
      </c>
      <c r="AD24" s="14">
        <v>679</v>
      </c>
      <c r="AE24" s="14">
        <v>679</v>
      </c>
      <c r="AF24" s="14">
        <v>676</v>
      </c>
      <c r="AG24" s="14">
        <v>673</v>
      </c>
      <c r="AH24" s="14">
        <f t="shared" si="4"/>
        <v>18193</v>
      </c>
      <c r="AJ24" s="9" t="str">
        <f t="shared" si="8"/>
        <v xml:space="preserve"> 7:30- 8:00</v>
      </c>
      <c r="AK24" s="20">
        <f t="shared" si="8"/>
        <v>250</v>
      </c>
      <c r="AL24" s="20">
        <f t="shared" si="8"/>
        <v>207</v>
      </c>
      <c r="AM24" s="20">
        <f t="shared" si="8"/>
        <v>302</v>
      </c>
      <c r="AN24" s="20">
        <f t="shared" si="8"/>
        <v>250</v>
      </c>
      <c r="AO24" s="20">
        <f t="shared" si="8"/>
        <v>284</v>
      </c>
      <c r="AP24" s="10">
        <f t="shared" si="8"/>
        <v>278</v>
      </c>
      <c r="AQ24" s="20">
        <f t="shared" si="8"/>
        <v>284</v>
      </c>
      <c r="AR24" s="10">
        <f t="shared" si="8"/>
        <v>682</v>
      </c>
      <c r="AS24" s="10">
        <f t="shared" si="8"/>
        <v>682</v>
      </c>
      <c r="AT24" s="10">
        <f t="shared" si="8"/>
        <v>679</v>
      </c>
      <c r="AU24" s="10">
        <f t="shared" si="8"/>
        <v>682</v>
      </c>
      <c r="AV24" s="10">
        <f t="shared" si="8"/>
        <v>676</v>
      </c>
      <c r="AW24" s="10">
        <f t="shared" si="8"/>
        <v>682</v>
      </c>
      <c r="AX24" s="20">
        <f t="shared" si="8"/>
        <v>682</v>
      </c>
      <c r="AY24" s="10">
        <f t="shared" si="6"/>
        <v>682</v>
      </c>
      <c r="AZ24" s="10">
        <f t="shared" si="6"/>
        <v>679</v>
      </c>
      <c r="BA24" s="10">
        <f t="shared" si="6"/>
        <v>679</v>
      </c>
      <c r="BB24" s="10">
        <f t="shared" si="6"/>
        <v>685</v>
      </c>
      <c r="BC24" s="10">
        <f t="shared" si="6"/>
        <v>679</v>
      </c>
      <c r="BD24" s="10">
        <f t="shared" si="6"/>
        <v>682</v>
      </c>
      <c r="BE24" s="20">
        <f t="shared" si="6"/>
        <v>685</v>
      </c>
      <c r="BF24" s="10">
        <f t="shared" si="6"/>
        <v>679</v>
      </c>
      <c r="BG24" s="10">
        <f t="shared" si="6"/>
        <v>685</v>
      </c>
      <c r="BH24" s="10">
        <f t="shared" si="6"/>
        <v>682</v>
      </c>
      <c r="BI24" s="10">
        <f t="shared" si="6"/>
        <v>682</v>
      </c>
      <c r="BJ24" s="10">
        <f t="shared" si="6"/>
        <v>688</v>
      </c>
      <c r="BK24" s="10">
        <f t="shared" si="6"/>
        <v>679</v>
      </c>
      <c r="BL24" s="20">
        <f t="shared" si="6"/>
        <v>679</v>
      </c>
      <c r="BM24" s="10">
        <f t="shared" si="6"/>
        <v>679</v>
      </c>
      <c r="BN24" s="10">
        <f t="shared" si="6"/>
        <v>676</v>
      </c>
      <c r="BO24" s="10">
        <f t="shared" si="7"/>
        <v>673</v>
      </c>
      <c r="BP24" s="14">
        <f t="shared" si="5"/>
        <v>18193</v>
      </c>
    </row>
    <row r="25" spans="2:68">
      <c r="B25" s="9" t="s">
        <v>54</v>
      </c>
      <c r="C25" s="10">
        <v>265</v>
      </c>
      <c r="D25" s="10">
        <v>219</v>
      </c>
      <c r="E25" s="10">
        <v>278</v>
      </c>
      <c r="F25" s="10">
        <v>179</v>
      </c>
      <c r="G25" s="10">
        <v>241</v>
      </c>
      <c r="H25" s="10">
        <v>293</v>
      </c>
      <c r="I25" s="10">
        <v>278</v>
      </c>
      <c r="J25" s="10">
        <v>682</v>
      </c>
      <c r="K25" s="10">
        <v>685</v>
      </c>
      <c r="L25" s="10">
        <v>682</v>
      </c>
      <c r="M25" s="10">
        <v>682</v>
      </c>
      <c r="N25" s="10">
        <v>673</v>
      </c>
      <c r="O25" s="10">
        <v>688</v>
      </c>
      <c r="P25" s="10">
        <v>679</v>
      </c>
      <c r="Q25" s="10">
        <v>676</v>
      </c>
      <c r="R25" s="10">
        <v>688</v>
      </c>
      <c r="S25" s="10">
        <v>685</v>
      </c>
      <c r="T25" s="10">
        <v>685</v>
      </c>
      <c r="U25" s="10">
        <v>676</v>
      </c>
      <c r="V25" s="10">
        <v>688</v>
      </c>
      <c r="W25" s="10">
        <v>682</v>
      </c>
      <c r="X25" s="10">
        <v>679</v>
      </c>
      <c r="Y25" s="10">
        <v>685</v>
      </c>
      <c r="Z25" s="10">
        <v>682</v>
      </c>
      <c r="AA25" s="10">
        <v>679</v>
      </c>
      <c r="AB25" s="10">
        <v>694</v>
      </c>
      <c r="AC25" s="10">
        <v>682</v>
      </c>
      <c r="AD25" s="10">
        <v>682</v>
      </c>
      <c r="AE25" s="10">
        <v>679</v>
      </c>
      <c r="AF25" s="10">
        <v>676</v>
      </c>
      <c r="AG25" s="10">
        <v>676</v>
      </c>
      <c r="AH25" s="10">
        <f t="shared" si="4"/>
        <v>18118</v>
      </c>
      <c r="AJ25" s="9" t="str">
        <f t="shared" si="8"/>
        <v xml:space="preserve"> 8:00- 8:30</v>
      </c>
      <c r="AK25" s="20">
        <f t="shared" si="8"/>
        <v>265</v>
      </c>
      <c r="AL25" s="20">
        <f t="shared" si="8"/>
        <v>219</v>
      </c>
      <c r="AM25" s="20">
        <f t="shared" si="8"/>
        <v>278</v>
      </c>
      <c r="AN25" s="20">
        <f t="shared" si="8"/>
        <v>179</v>
      </c>
      <c r="AO25" s="20">
        <f t="shared" si="8"/>
        <v>241</v>
      </c>
      <c r="AP25" s="10">
        <f t="shared" si="8"/>
        <v>293</v>
      </c>
      <c r="AQ25" s="20">
        <f t="shared" si="8"/>
        <v>278</v>
      </c>
      <c r="AR25" s="10">
        <f t="shared" si="8"/>
        <v>682</v>
      </c>
      <c r="AS25" s="10">
        <f t="shared" si="8"/>
        <v>685</v>
      </c>
      <c r="AT25" s="10">
        <f t="shared" si="8"/>
        <v>682</v>
      </c>
      <c r="AU25" s="10">
        <f t="shared" si="8"/>
        <v>682</v>
      </c>
      <c r="AV25" s="10">
        <f t="shared" si="8"/>
        <v>673</v>
      </c>
      <c r="AW25" s="10">
        <f t="shared" si="8"/>
        <v>688</v>
      </c>
      <c r="AX25" s="20">
        <f t="shared" si="8"/>
        <v>679</v>
      </c>
      <c r="AY25" s="10">
        <f t="shared" si="6"/>
        <v>676</v>
      </c>
      <c r="AZ25" s="10">
        <f t="shared" si="6"/>
        <v>688</v>
      </c>
      <c r="BA25" s="10">
        <f t="shared" si="6"/>
        <v>685</v>
      </c>
      <c r="BB25" s="10">
        <f t="shared" si="6"/>
        <v>685</v>
      </c>
      <c r="BC25" s="10">
        <f t="shared" si="6"/>
        <v>676</v>
      </c>
      <c r="BD25" s="10">
        <f t="shared" si="6"/>
        <v>688</v>
      </c>
      <c r="BE25" s="20">
        <f t="shared" si="6"/>
        <v>682</v>
      </c>
      <c r="BF25" s="10">
        <f t="shared" si="6"/>
        <v>679</v>
      </c>
      <c r="BG25" s="10">
        <f t="shared" si="6"/>
        <v>685</v>
      </c>
      <c r="BH25" s="10">
        <f t="shared" si="6"/>
        <v>682</v>
      </c>
      <c r="BI25" s="10">
        <f t="shared" si="6"/>
        <v>679</v>
      </c>
      <c r="BJ25" s="10">
        <f t="shared" si="6"/>
        <v>694</v>
      </c>
      <c r="BK25" s="10">
        <f t="shared" si="6"/>
        <v>682</v>
      </c>
      <c r="BL25" s="20">
        <f t="shared" si="6"/>
        <v>682</v>
      </c>
      <c r="BM25" s="10">
        <f t="shared" si="6"/>
        <v>679</v>
      </c>
      <c r="BN25" s="10">
        <f t="shared" si="6"/>
        <v>676</v>
      </c>
      <c r="BO25" s="10">
        <f t="shared" si="7"/>
        <v>676</v>
      </c>
      <c r="BP25" s="10">
        <f t="shared" si="5"/>
        <v>18118</v>
      </c>
    </row>
    <row r="26" spans="2:68">
      <c r="B26" s="11" t="s">
        <v>55</v>
      </c>
      <c r="C26" s="12">
        <v>238</v>
      </c>
      <c r="D26" s="12">
        <v>278</v>
      </c>
      <c r="E26" s="12">
        <v>278</v>
      </c>
      <c r="F26" s="12">
        <v>204</v>
      </c>
      <c r="G26" s="12">
        <v>275</v>
      </c>
      <c r="H26" s="12">
        <v>265</v>
      </c>
      <c r="I26" s="12">
        <v>287</v>
      </c>
      <c r="J26" s="12">
        <v>676</v>
      </c>
      <c r="K26" s="12">
        <v>676</v>
      </c>
      <c r="L26" s="12">
        <v>682</v>
      </c>
      <c r="M26" s="12">
        <v>685</v>
      </c>
      <c r="N26" s="12">
        <v>676</v>
      </c>
      <c r="O26" s="12">
        <v>682</v>
      </c>
      <c r="P26" s="12">
        <v>688</v>
      </c>
      <c r="Q26" s="12">
        <v>679</v>
      </c>
      <c r="R26" s="12">
        <v>685</v>
      </c>
      <c r="S26" s="12">
        <v>673</v>
      </c>
      <c r="T26" s="12">
        <v>685</v>
      </c>
      <c r="U26" s="12">
        <v>682</v>
      </c>
      <c r="V26" s="12">
        <v>685</v>
      </c>
      <c r="W26" s="12">
        <v>691</v>
      </c>
      <c r="X26" s="12">
        <v>679</v>
      </c>
      <c r="Y26" s="12">
        <v>688</v>
      </c>
      <c r="Z26" s="12">
        <v>679</v>
      </c>
      <c r="AA26" s="12">
        <v>685</v>
      </c>
      <c r="AB26" s="12">
        <v>697</v>
      </c>
      <c r="AC26" s="12">
        <v>676</v>
      </c>
      <c r="AD26" s="12">
        <v>679</v>
      </c>
      <c r="AE26" s="12">
        <v>688</v>
      </c>
      <c r="AF26" s="12">
        <v>673</v>
      </c>
      <c r="AG26" s="12">
        <v>679</v>
      </c>
      <c r="AH26" s="12">
        <f t="shared" si="4"/>
        <v>18193</v>
      </c>
      <c r="AJ26" s="9" t="str">
        <f t="shared" si="8"/>
        <v xml:space="preserve"> 8:30- 9:00</v>
      </c>
      <c r="AK26" s="20">
        <f t="shared" si="8"/>
        <v>238</v>
      </c>
      <c r="AL26" s="20">
        <f t="shared" si="8"/>
        <v>278</v>
      </c>
      <c r="AM26" s="20">
        <f t="shared" si="8"/>
        <v>278</v>
      </c>
      <c r="AN26" s="20">
        <f t="shared" si="8"/>
        <v>204</v>
      </c>
      <c r="AO26" s="20">
        <f t="shared" si="8"/>
        <v>275</v>
      </c>
      <c r="AP26" s="10">
        <f t="shared" si="8"/>
        <v>265</v>
      </c>
      <c r="AQ26" s="20">
        <f t="shared" si="8"/>
        <v>287</v>
      </c>
      <c r="AR26" s="10">
        <f t="shared" si="8"/>
        <v>676</v>
      </c>
      <c r="AS26" s="10">
        <f t="shared" si="8"/>
        <v>676</v>
      </c>
      <c r="AT26" s="10">
        <f t="shared" si="8"/>
        <v>682</v>
      </c>
      <c r="AU26" s="10">
        <f t="shared" si="8"/>
        <v>685</v>
      </c>
      <c r="AV26" s="10">
        <f t="shared" si="8"/>
        <v>676</v>
      </c>
      <c r="AW26" s="10">
        <f t="shared" si="8"/>
        <v>682</v>
      </c>
      <c r="AX26" s="20">
        <f t="shared" si="8"/>
        <v>688</v>
      </c>
      <c r="AY26" s="10">
        <f t="shared" si="6"/>
        <v>679</v>
      </c>
      <c r="AZ26" s="10">
        <f t="shared" si="6"/>
        <v>685</v>
      </c>
      <c r="BA26" s="10">
        <f t="shared" si="6"/>
        <v>673</v>
      </c>
      <c r="BB26" s="10">
        <f t="shared" si="6"/>
        <v>685</v>
      </c>
      <c r="BC26" s="10">
        <f t="shared" si="6"/>
        <v>682</v>
      </c>
      <c r="BD26" s="10">
        <f t="shared" si="6"/>
        <v>685</v>
      </c>
      <c r="BE26" s="20">
        <f t="shared" si="6"/>
        <v>691</v>
      </c>
      <c r="BF26" s="10">
        <f t="shared" si="6"/>
        <v>679</v>
      </c>
      <c r="BG26" s="10">
        <f t="shared" si="6"/>
        <v>688</v>
      </c>
      <c r="BH26" s="10">
        <f t="shared" si="6"/>
        <v>679</v>
      </c>
      <c r="BI26" s="10">
        <f t="shared" si="6"/>
        <v>685</v>
      </c>
      <c r="BJ26" s="10">
        <f t="shared" si="6"/>
        <v>697</v>
      </c>
      <c r="BK26" s="10">
        <f t="shared" si="6"/>
        <v>676</v>
      </c>
      <c r="BL26" s="20">
        <f t="shared" si="6"/>
        <v>679</v>
      </c>
      <c r="BM26" s="10">
        <f t="shared" si="6"/>
        <v>688</v>
      </c>
      <c r="BN26" s="10">
        <f t="shared" si="6"/>
        <v>673</v>
      </c>
      <c r="BO26" s="10">
        <f t="shared" si="7"/>
        <v>679</v>
      </c>
      <c r="BP26" s="12">
        <f t="shared" si="5"/>
        <v>18193</v>
      </c>
    </row>
    <row r="27" spans="2:68">
      <c r="B27" s="11" t="s">
        <v>56</v>
      </c>
      <c r="C27" s="12">
        <v>222</v>
      </c>
      <c r="D27" s="12">
        <v>284</v>
      </c>
      <c r="E27" s="12">
        <v>284</v>
      </c>
      <c r="F27" s="12">
        <v>234</v>
      </c>
      <c r="G27" s="12">
        <v>271</v>
      </c>
      <c r="H27" s="12">
        <v>244</v>
      </c>
      <c r="I27" s="12">
        <v>293</v>
      </c>
      <c r="J27" s="12">
        <v>673</v>
      </c>
      <c r="K27" s="12">
        <v>676</v>
      </c>
      <c r="L27" s="12">
        <v>682</v>
      </c>
      <c r="M27" s="12">
        <v>679</v>
      </c>
      <c r="N27" s="12">
        <v>673</v>
      </c>
      <c r="O27" s="12">
        <v>688</v>
      </c>
      <c r="P27" s="12">
        <v>685</v>
      </c>
      <c r="Q27" s="12">
        <v>676</v>
      </c>
      <c r="R27" s="12">
        <v>688</v>
      </c>
      <c r="S27" s="12">
        <v>682</v>
      </c>
      <c r="T27" s="12">
        <v>679</v>
      </c>
      <c r="U27" s="12">
        <v>676</v>
      </c>
      <c r="V27" s="12">
        <v>688</v>
      </c>
      <c r="W27" s="12">
        <v>685</v>
      </c>
      <c r="X27" s="12">
        <v>679</v>
      </c>
      <c r="Y27" s="12">
        <v>679</v>
      </c>
      <c r="Z27" s="12">
        <v>682</v>
      </c>
      <c r="AA27" s="12">
        <v>682</v>
      </c>
      <c r="AB27" s="12">
        <v>688</v>
      </c>
      <c r="AC27" s="12">
        <v>676</v>
      </c>
      <c r="AD27" s="12">
        <v>679</v>
      </c>
      <c r="AE27" s="12">
        <v>682</v>
      </c>
      <c r="AF27" s="12">
        <v>676</v>
      </c>
      <c r="AG27" s="12">
        <v>688</v>
      </c>
      <c r="AH27" s="12">
        <f t="shared" si="4"/>
        <v>18173</v>
      </c>
      <c r="AJ27" s="9" t="str">
        <f t="shared" si="8"/>
        <v xml:space="preserve"> 9:00- 9:30</v>
      </c>
      <c r="AK27" s="20">
        <f t="shared" si="8"/>
        <v>222</v>
      </c>
      <c r="AL27" s="20">
        <f t="shared" si="8"/>
        <v>284</v>
      </c>
      <c r="AM27" s="20">
        <f t="shared" si="8"/>
        <v>284</v>
      </c>
      <c r="AN27" s="20">
        <f t="shared" si="8"/>
        <v>234</v>
      </c>
      <c r="AO27" s="20">
        <f t="shared" si="8"/>
        <v>271</v>
      </c>
      <c r="AP27" s="10">
        <f t="shared" si="8"/>
        <v>244</v>
      </c>
      <c r="AQ27" s="20">
        <f t="shared" si="8"/>
        <v>293</v>
      </c>
      <c r="AR27" s="10">
        <f t="shared" si="8"/>
        <v>673</v>
      </c>
      <c r="AS27" s="10">
        <f t="shared" si="8"/>
        <v>676</v>
      </c>
      <c r="AT27" s="10">
        <f t="shared" si="8"/>
        <v>682</v>
      </c>
      <c r="AU27" s="10">
        <f t="shared" si="8"/>
        <v>679</v>
      </c>
      <c r="AV27" s="10">
        <f t="shared" si="8"/>
        <v>673</v>
      </c>
      <c r="AW27" s="10">
        <f t="shared" si="8"/>
        <v>688</v>
      </c>
      <c r="AX27" s="20">
        <f t="shared" si="8"/>
        <v>685</v>
      </c>
      <c r="AY27" s="10">
        <f t="shared" si="6"/>
        <v>676</v>
      </c>
      <c r="AZ27" s="10">
        <f t="shared" si="6"/>
        <v>688</v>
      </c>
      <c r="BA27" s="10">
        <f t="shared" si="6"/>
        <v>682</v>
      </c>
      <c r="BB27" s="10">
        <f t="shared" si="6"/>
        <v>679</v>
      </c>
      <c r="BC27" s="10">
        <f t="shared" si="6"/>
        <v>676</v>
      </c>
      <c r="BD27" s="10">
        <f t="shared" si="6"/>
        <v>688</v>
      </c>
      <c r="BE27" s="20">
        <f t="shared" si="6"/>
        <v>685</v>
      </c>
      <c r="BF27" s="10">
        <f t="shared" si="6"/>
        <v>679</v>
      </c>
      <c r="BG27" s="10">
        <f t="shared" si="6"/>
        <v>679</v>
      </c>
      <c r="BH27" s="10">
        <f t="shared" si="6"/>
        <v>682</v>
      </c>
      <c r="BI27" s="10">
        <f t="shared" si="6"/>
        <v>682</v>
      </c>
      <c r="BJ27" s="10">
        <f t="shared" si="6"/>
        <v>688</v>
      </c>
      <c r="BK27" s="10">
        <f t="shared" si="6"/>
        <v>676</v>
      </c>
      <c r="BL27" s="20">
        <f t="shared" si="6"/>
        <v>679</v>
      </c>
      <c r="BM27" s="10">
        <f t="shared" si="6"/>
        <v>682</v>
      </c>
      <c r="BN27" s="10">
        <f t="shared" si="6"/>
        <v>676</v>
      </c>
      <c r="BO27" s="10">
        <f t="shared" si="7"/>
        <v>688</v>
      </c>
      <c r="BP27" s="12">
        <f t="shared" si="5"/>
        <v>18173</v>
      </c>
    </row>
    <row r="28" spans="2:68">
      <c r="B28" s="11" t="s">
        <v>57</v>
      </c>
      <c r="C28" s="12">
        <v>241</v>
      </c>
      <c r="D28" s="12">
        <v>207</v>
      </c>
      <c r="E28" s="12">
        <v>241</v>
      </c>
      <c r="F28" s="12">
        <v>284</v>
      </c>
      <c r="G28" s="12">
        <v>324</v>
      </c>
      <c r="H28" s="12">
        <v>250</v>
      </c>
      <c r="I28" s="12">
        <v>238</v>
      </c>
      <c r="J28" s="12">
        <v>676</v>
      </c>
      <c r="K28" s="12">
        <v>679</v>
      </c>
      <c r="L28" s="12">
        <v>679</v>
      </c>
      <c r="M28" s="12">
        <v>673</v>
      </c>
      <c r="N28" s="12">
        <v>669</v>
      </c>
      <c r="O28" s="12">
        <v>679</v>
      </c>
      <c r="P28" s="12">
        <v>682</v>
      </c>
      <c r="Q28" s="12">
        <v>676</v>
      </c>
      <c r="R28" s="12">
        <v>682</v>
      </c>
      <c r="S28" s="12">
        <v>676</v>
      </c>
      <c r="T28" s="12">
        <v>673</v>
      </c>
      <c r="U28" s="12">
        <v>673</v>
      </c>
      <c r="V28" s="12">
        <v>679</v>
      </c>
      <c r="W28" s="12">
        <v>682</v>
      </c>
      <c r="X28" s="12">
        <v>679</v>
      </c>
      <c r="Y28" s="12">
        <v>682</v>
      </c>
      <c r="Z28" s="12">
        <v>682</v>
      </c>
      <c r="AA28" s="12">
        <v>679</v>
      </c>
      <c r="AB28" s="12">
        <v>685</v>
      </c>
      <c r="AC28" s="12">
        <v>669</v>
      </c>
      <c r="AD28" s="12">
        <v>688</v>
      </c>
      <c r="AE28" s="12">
        <v>679</v>
      </c>
      <c r="AF28" s="12">
        <v>679</v>
      </c>
      <c r="AG28" s="12">
        <v>682</v>
      </c>
      <c r="AH28" s="12">
        <f t="shared" si="4"/>
        <v>18067</v>
      </c>
      <c r="AJ28" s="9" t="str">
        <f t="shared" si="8"/>
        <v xml:space="preserve"> 9:30-10:00</v>
      </c>
      <c r="AK28" s="20">
        <f t="shared" si="8"/>
        <v>241</v>
      </c>
      <c r="AL28" s="20">
        <f t="shared" si="8"/>
        <v>207</v>
      </c>
      <c r="AM28" s="20">
        <f t="shared" si="8"/>
        <v>241</v>
      </c>
      <c r="AN28" s="20">
        <f t="shared" si="8"/>
        <v>284</v>
      </c>
      <c r="AO28" s="20">
        <f t="shared" si="8"/>
        <v>324</v>
      </c>
      <c r="AP28" s="10">
        <f t="shared" si="8"/>
        <v>250</v>
      </c>
      <c r="AQ28" s="20">
        <f t="shared" si="8"/>
        <v>238</v>
      </c>
      <c r="AR28" s="10">
        <f t="shared" si="8"/>
        <v>676</v>
      </c>
      <c r="AS28" s="10">
        <f t="shared" si="8"/>
        <v>679</v>
      </c>
      <c r="AT28" s="10">
        <f t="shared" si="8"/>
        <v>679</v>
      </c>
      <c r="AU28" s="10">
        <f t="shared" si="8"/>
        <v>673</v>
      </c>
      <c r="AV28" s="10">
        <f t="shared" si="8"/>
        <v>669</v>
      </c>
      <c r="AW28" s="10">
        <f t="shared" si="8"/>
        <v>679</v>
      </c>
      <c r="AX28" s="20">
        <f t="shared" si="8"/>
        <v>682</v>
      </c>
      <c r="AY28" s="10">
        <f t="shared" si="6"/>
        <v>676</v>
      </c>
      <c r="AZ28" s="10">
        <f t="shared" si="6"/>
        <v>682</v>
      </c>
      <c r="BA28" s="10">
        <f t="shared" si="6"/>
        <v>676</v>
      </c>
      <c r="BB28" s="10">
        <f t="shared" si="6"/>
        <v>673</v>
      </c>
      <c r="BC28" s="10">
        <f t="shared" si="6"/>
        <v>673</v>
      </c>
      <c r="BD28" s="10">
        <f t="shared" si="6"/>
        <v>679</v>
      </c>
      <c r="BE28" s="20">
        <f t="shared" si="6"/>
        <v>682</v>
      </c>
      <c r="BF28" s="10">
        <f t="shared" si="6"/>
        <v>679</v>
      </c>
      <c r="BG28" s="10">
        <f t="shared" si="6"/>
        <v>682</v>
      </c>
      <c r="BH28" s="10">
        <f t="shared" si="6"/>
        <v>682</v>
      </c>
      <c r="BI28" s="10">
        <f t="shared" si="6"/>
        <v>679</v>
      </c>
      <c r="BJ28" s="10">
        <f t="shared" si="6"/>
        <v>685</v>
      </c>
      <c r="BK28" s="10">
        <f t="shared" si="6"/>
        <v>669</v>
      </c>
      <c r="BL28" s="20">
        <f t="shared" si="6"/>
        <v>688</v>
      </c>
      <c r="BM28" s="10">
        <f t="shared" si="6"/>
        <v>679</v>
      </c>
      <c r="BN28" s="10">
        <f t="shared" si="6"/>
        <v>679</v>
      </c>
      <c r="BO28" s="10">
        <f t="shared" si="7"/>
        <v>682</v>
      </c>
      <c r="BP28" s="12">
        <f t="shared" si="5"/>
        <v>18067</v>
      </c>
    </row>
    <row r="29" spans="2:68">
      <c r="B29" s="11" t="s">
        <v>58</v>
      </c>
      <c r="C29" s="12">
        <v>238</v>
      </c>
      <c r="D29" s="12">
        <v>247</v>
      </c>
      <c r="E29" s="12">
        <v>287</v>
      </c>
      <c r="F29" s="12">
        <v>296</v>
      </c>
      <c r="G29" s="12">
        <v>284</v>
      </c>
      <c r="H29" s="12">
        <v>299</v>
      </c>
      <c r="I29" s="12">
        <v>259</v>
      </c>
      <c r="J29" s="12">
        <v>679</v>
      </c>
      <c r="K29" s="12">
        <v>682</v>
      </c>
      <c r="L29" s="12">
        <v>676</v>
      </c>
      <c r="M29" s="12">
        <v>685</v>
      </c>
      <c r="N29" s="12">
        <v>673</v>
      </c>
      <c r="O29" s="12">
        <v>679</v>
      </c>
      <c r="P29" s="12">
        <v>682</v>
      </c>
      <c r="Q29" s="12">
        <v>673</v>
      </c>
      <c r="R29" s="12">
        <v>682</v>
      </c>
      <c r="S29" s="12">
        <v>682</v>
      </c>
      <c r="T29" s="12">
        <v>679</v>
      </c>
      <c r="U29" s="12">
        <v>676</v>
      </c>
      <c r="V29" s="12">
        <v>682</v>
      </c>
      <c r="W29" s="12">
        <v>679</v>
      </c>
      <c r="X29" s="12">
        <v>676</v>
      </c>
      <c r="Y29" s="12">
        <v>682</v>
      </c>
      <c r="Z29" s="12">
        <v>679</v>
      </c>
      <c r="AA29" s="12">
        <v>673</v>
      </c>
      <c r="AB29" s="12">
        <v>685</v>
      </c>
      <c r="AC29" s="12">
        <v>673</v>
      </c>
      <c r="AD29" s="12">
        <v>685</v>
      </c>
      <c r="AE29" s="12">
        <v>685</v>
      </c>
      <c r="AF29" s="12">
        <v>676</v>
      </c>
      <c r="AG29" s="12">
        <v>679</v>
      </c>
      <c r="AH29" s="12">
        <f t="shared" si="4"/>
        <v>18212</v>
      </c>
      <c r="AJ29" s="9" t="str">
        <f t="shared" si="8"/>
        <v>10:00-10:30</v>
      </c>
      <c r="AK29" s="20">
        <f t="shared" si="8"/>
        <v>238</v>
      </c>
      <c r="AL29" s="20">
        <f t="shared" si="8"/>
        <v>247</v>
      </c>
      <c r="AM29" s="20">
        <f t="shared" si="8"/>
        <v>287</v>
      </c>
      <c r="AN29" s="20">
        <f t="shared" si="8"/>
        <v>296</v>
      </c>
      <c r="AO29" s="20">
        <f t="shared" si="8"/>
        <v>284</v>
      </c>
      <c r="AP29" s="10">
        <f t="shared" si="8"/>
        <v>299</v>
      </c>
      <c r="AQ29" s="20">
        <f t="shared" si="8"/>
        <v>259</v>
      </c>
      <c r="AR29" s="10">
        <f t="shared" si="8"/>
        <v>679</v>
      </c>
      <c r="AS29" s="10">
        <f t="shared" si="8"/>
        <v>682</v>
      </c>
      <c r="AT29" s="10">
        <f t="shared" si="8"/>
        <v>676</v>
      </c>
      <c r="AU29" s="10">
        <f t="shared" si="8"/>
        <v>685</v>
      </c>
      <c r="AV29" s="10">
        <f t="shared" si="8"/>
        <v>673</v>
      </c>
      <c r="AW29" s="10">
        <f t="shared" si="8"/>
        <v>679</v>
      </c>
      <c r="AX29" s="20">
        <f t="shared" si="8"/>
        <v>682</v>
      </c>
      <c r="AY29" s="10">
        <f t="shared" si="6"/>
        <v>673</v>
      </c>
      <c r="AZ29" s="10">
        <f t="shared" si="6"/>
        <v>682</v>
      </c>
      <c r="BA29" s="10">
        <f t="shared" si="6"/>
        <v>682</v>
      </c>
      <c r="BB29" s="10">
        <f t="shared" si="6"/>
        <v>679</v>
      </c>
      <c r="BC29" s="10">
        <f t="shared" si="6"/>
        <v>676</v>
      </c>
      <c r="BD29" s="10">
        <f t="shared" si="6"/>
        <v>682</v>
      </c>
      <c r="BE29" s="20">
        <f t="shared" si="6"/>
        <v>679</v>
      </c>
      <c r="BF29" s="10">
        <f t="shared" si="6"/>
        <v>676</v>
      </c>
      <c r="BG29" s="10">
        <f t="shared" si="6"/>
        <v>682</v>
      </c>
      <c r="BH29" s="10">
        <f t="shared" si="6"/>
        <v>679</v>
      </c>
      <c r="BI29" s="10">
        <f t="shared" si="6"/>
        <v>673</v>
      </c>
      <c r="BJ29" s="10">
        <f t="shared" si="6"/>
        <v>685</v>
      </c>
      <c r="BK29" s="10">
        <f t="shared" si="6"/>
        <v>673</v>
      </c>
      <c r="BL29" s="20">
        <f t="shared" si="6"/>
        <v>685</v>
      </c>
      <c r="BM29" s="10">
        <f t="shared" si="6"/>
        <v>685</v>
      </c>
      <c r="BN29" s="10">
        <f t="shared" si="6"/>
        <v>676</v>
      </c>
      <c r="BO29" s="10">
        <f t="shared" si="7"/>
        <v>679</v>
      </c>
      <c r="BP29" s="12">
        <f t="shared" si="5"/>
        <v>18212</v>
      </c>
    </row>
    <row r="30" spans="2:68">
      <c r="B30" s="11" t="s">
        <v>59</v>
      </c>
      <c r="C30" s="12">
        <v>256</v>
      </c>
      <c r="D30" s="12">
        <v>250</v>
      </c>
      <c r="E30" s="12">
        <v>290</v>
      </c>
      <c r="F30" s="12">
        <v>284</v>
      </c>
      <c r="G30" s="12">
        <v>284</v>
      </c>
      <c r="H30" s="12">
        <v>290</v>
      </c>
      <c r="I30" s="12">
        <v>293</v>
      </c>
      <c r="J30" s="12">
        <v>676</v>
      </c>
      <c r="K30" s="12">
        <v>688</v>
      </c>
      <c r="L30" s="12">
        <v>676</v>
      </c>
      <c r="M30" s="12">
        <v>676</v>
      </c>
      <c r="N30" s="12">
        <v>673</v>
      </c>
      <c r="O30" s="12">
        <v>679</v>
      </c>
      <c r="P30" s="12">
        <v>676</v>
      </c>
      <c r="Q30" s="12">
        <v>669</v>
      </c>
      <c r="R30" s="12">
        <v>682</v>
      </c>
      <c r="S30" s="12">
        <v>679</v>
      </c>
      <c r="T30" s="12">
        <v>673</v>
      </c>
      <c r="U30" s="12">
        <v>676</v>
      </c>
      <c r="V30" s="12">
        <v>682</v>
      </c>
      <c r="W30" s="12">
        <v>685</v>
      </c>
      <c r="X30" s="12">
        <v>676</v>
      </c>
      <c r="Y30" s="12">
        <v>682</v>
      </c>
      <c r="Z30" s="12">
        <v>682</v>
      </c>
      <c r="AA30" s="12">
        <v>669</v>
      </c>
      <c r="AB30" s="12">
        <v>685</v>
      </c>
      <c r="AC30" s="12">
        <v>676</v>
      </c>
      <c r="AD30" s="12">
        <v>679</v>
      </c>
      <c r="AE30" s="12">
        <v>679</v>
      </c>
      <c r="AF30" s="12">
        <v>679</v>
      </c>
      <c r="AG30" s="12">
        <v>676</v>
      </c>
      <c r="AH30" s="12">
        <f t="shared" si="4"/>
        <v>18220</v>
      </c>
      <c r="AJ30" s="9" t="str">
        <f t="shared" si="8"/>
        <v>10:30-11:00</v>
      </c>
      <c r="AK30" s="20">
        <f t="shared" si="8"/>
        <v>256</v>
      </c>
      <c r="AL30" s="20">
        <f t="shared" si="8"/>
        <v>250</v>
      </c>
      <c r="AM30" s="20">
        <f t="shared" si="8"/>
        <v>290</v>
      </c>
      <c r="AN30" s="20">
        <f t="shared" si="8"/>
        <v>284</v>
      </c>
      <c r="AO30" s="20">
        <f t="shared" si="8"/>
        <v>284</v>
      </c>
      <c r="AP30" s="10">
        <f t="shared" si="8"/>
        <v>290</v>
      </c>
      <c r="AQ30" s="20">
        <f t="shared" si="8"/>
        <v>293</v>
      </c>
      <c r="AR30" s="10">
        <f t="shared" si="8"/>
        <v>676</v>
      </c>
      <c r="AS30" s="10">
        <f t="shared" si="8"/>
        <v>688</v>
      </c>
      <c r="AT30" s="10">
        <f t="shared" si="8"/>
        <v>676</v>
      </c>
      <c r="AU30" s="10">
        <f t="shared" si="8"/>
        <v>676</v>
      </c>
      <c r="AV30" s="10">
        <f t="shared" si="8"/>
        <v>673</v>
      </c>
      <c r="AW30" s="10">
        <f t="shared" si="8"/>
        <v>679</v>
      </c>
      <c r="AX30" s="20">
        <f t="shared" si="8"/>
        <v>676</v>
      </c>
      <c r="AY30" s="10">
        <f t="shared" si="6"/>
        <v>669</v>
      </c>
      <c r="AZ30" s="10">
        <f t="shared" si="6"/>
        <v>682</v>
      </c>
      <c r="BA30" s="10">
        <f t="shared" si="6"/>
        <v>679</v>
      </c>
      <c r="BB30" s="10">
        <f t="shared" si="6"/>
        <v>673</v>
      </c>
      <c r="BC30" s="10">
        <f t="shared" si="6"/>
        <v>676</v>
      </c>
      <c r="BD30" s="10">
        <f t="shared" si="6"/>
        <v>682</v>
      </c>
      <c r="BE30" s="20">
        <f t="shared" si="6"/>
        <v>685</v>
      </c>
      <c r="BF30" s="10">
        <f t="shared" si="6"/>
        <v>676</v>
      </c>
      <c r="BG30" s="10">
        <f t="shared" si="6"/>
        <v>682</v>
      </c>
      <c r="BH30" s="10">
        <f t="shared" si="6"/>
        <v>682</v>
      </c>
      <c r="BI30" s="10">
        <f t="shared" si="6"/>
        <v>669</v>
      </c>
      <c r="BJ30" s="10">
        <f t="shared" si="6"/>
        <v>685</v>
      </c>
      <c r="BK30" s="10">
        <f t="shared" si="6"/>
        <v>676</v>
      </c>
      <c r="BL30" s="20">
        <f t="shared" si="6"/>
        <v>679</v>
      </c>
      <c r="BM30" s="10">
        <f t="shared" si="6"/>
        <v>679</v>
      </c>
      <c r="BN30" s="10">
        <f t="shared" si="6"/>
        <v>679</v>
      </c>
      <c r="BO30" s="10">
        <f t="shared" si="7"/>
        <v>676</v>
      </c>
      <c r="BP30" s="12">
        <f t="shared" si="5"/>
        <v>18220</v>
      </c>
    </row>
    <row r="31" spans="2:68">
      <c r="B31" s="11" t="s">
        <v>60</v>
      </c>
      <c r="C31" s="12">
        <v>238</v>
      </c>
      <c r="D31" s="12">
        <v>207</v>
      </c>
      <c r="E31" s="12">
        <v>302</v>
      </c>
      <c r="F31" s="12">
        <v>287</v>
      </c>
      <c r="G31" s="12">
        <v>296</v>
      </c>
      <c r="H31" s="12">
        <v>250</v>
      </c>
      <c r="I31" s="12">
        <v>454</v>
      </c>
      <c r="J31" s="12">
        <v>682</v>
      </c>
      <c r="K31" s="12">
        <v>688</v>
      </c>
      <c r="L31" s="12">
        <v>682</v>
      </c>
      <c r="M31" s="12">
        <v>679</v>
      </c>
      <c r="N31" s="12">
        <v>673</v>
      </c>
      <c r="O31" s="12">
        <v>676</v>
      </c>
      <c r="P31" s="12">
        <v>673</v>
      </c>
      <c r="Q31" s="12">
        <v>676</v>
      </c>
      <c r="R31" s="12">
        <v>682</v>
      </c>
      <c r="S31" s="12">
        <v>611</v>
      </c>
      <c r="T31" s="12">
        <v>673</v>
      </c>
      <c r="U31" s="12">
        <v>679</v>
      </c>
      <c r="V31" s="12">
        <v>679</v>
      </c>
      <c r="W31" s="12">
        <v>669</v>
      </c>
      <c r="X31" s="12">
        <v>676</v>
      </c>
      <c r="Y31" s="12">
        <v>682</v>
      </c>
      <c r="Z31" s="12">
        <v>679</v>
      </c>
      <c r="AA31" s="12">
        <v>673</v>
      </c>
      <c r="AB31" s="12">
        <v>685</v>
      </c>
      <c r="AC31" s="12">
        <v>679</v>
      </c>
      <c r="AD31" s="12">
        <v>669</v>
      </c>
      <c r="AE31" s="12">
        <v>679</v>
      </c>
      <c r="AF31" s="12">
        <v>682</v>
      </c>
      <c r="AG31" s="12">
        <v>682</v>
      </c>
      <c r="AH31" s="12">
        <f t="shared" si="4"/>
        <v>18242</v>
      </c>
      <c r="AJ31" s="9" t="str">
        <f t="shared" si="8"/>
        <v>11:00-11:30</v>
      </c>
      <c r="AK31" s="20">
        <f t="shared" si="8"/>
        <v>238</v>
      </c>
      <c r="AL31" s="20">
        <f t="shared" si="8"/>
        <v>207</v>
      </c>
      <c r="AM31" s="20">
        <f t="shared" si="8"/>
        <v>302</v>
      </c>
      <c r="AN31" s="20">
        <f t="shared" si="8"/>
        <v>287</v>
      </c>
      <c r="AO31" s="20">
        <f t="shared" si="8"/>
        <v>296</v>
      </c>
      <c r="AP31" s="10">
        <f t="shared" si="8"/>
        <v>250</v>
      </c>
      <c r="AQ31" s="20">
        <f t="shared" si="8"/>
        <v>454</v>
      </c>
      <c r="AR31" s="10">
        <f t="shared" si="8"/>
        <v>682</v>
      </c>
      <c r="AS31" s="10">
        <f t="shared" si="8"/>
        <v>688</v>
      </c>
      <c r="AT31" s="10">
        <f t="shared" si="8"/>
        <v>682</v>
      </c>
      <c r="AU31" s="10">
        <f t="shared" si="8"/>
        <v>679</v>
      </c>
      <c r="AV31" s="10">
        <f t="shared" si="8"/>
        <v>673</v>
      </c>
      <c r="AW31" s="10">
        <f t="shared" si="8"/>
        <v>676</v>
      </c>
      <c r="AX31" s="20">
        <f t="shared" si="8"/>
        <v>673</v>
      </c>
      <c r="AY31" s="10">
        <f t="shared" si="6"/>
        <v>676</v>
      </c>
      <c r="AZ31" s="10">
        <f t="shared" si="6"/>
        <v>682</v>
      </c>
      <c r="BA31" s="10">
        <f t="shared" si="6"/>
        <v>611</v>
      </c>
      <c r="BB31" s="10">
        <f t="shared" si="6"/>
        <v>673</v>
      </c>
      <c r="BC31" s="10">
        <f t="shared" si="6"/>
        <v>679</v>
      </c>
      <c r="BD31" s="10">
        <f t="shared" si="6"/>
        <v>679</v>
      </c>
      <c r="BE31" s="20">
        <f t="shared" si="6"/>
        <v>669</v>
      </c>
      <c r="BF31" s="10">
        <f t="shared" si="6"/>
        <v>676</v>
      </c>
      <c r="BG31" s="10">
        <f t="shared" si="6"/>
        <v>682</v>
      </c>
      <c r="BH31" s="10">
        <f t="shared" si="6"/>
        <v>679</v>
      </c>
      <c r="BI31" s="10">
        <f t="shared" si="6"/>
        <v>673</v>
      </c>
      <c r="BJ31" s="10">
        <f t="shared" si="6"/>
        <v>685</v>
      </c>
      <c r="BK31" s="10">
        <f t="shared" si="6"/>
        <v>679</v>
      </c>
      <c r="BL31" s="20">
        <f t="shared" si="6"/>
        <v>669</v>
      </c>
      <c r="BM31" s="10">
        <f t="shared" si="6"/>
        <v>679</v>
      </c>
      <c r="BN31" s="10">
        <f t="shared" si="6"/>
        <v>682</v>
      </c>
      <c r="BO31" s="10">
        <f t="shared" si="7"/>
        <v>682</v>
      </c>
      <c r="BP31" s="12">
        <f t="shared" si="5"/>
        <v>18242</v>
      </c>
    </row>
    <row r="32" spans="2:68">
      <c r="B32" s="11" t="s">
        <v>61</v>
      </c>
      <c r="C32" s="12">
        <v>247</v>
      </c>
      <c r="D32" s="12">
        <v>176</v>
      </c>
      <c r="E32" s="12">
        <v>278</v>
      </c>
      <c r="F32" s="12">
        <v>315</v>
      </c>
      <c r="G32" s="12">
        <v>271</v>
      </c>
      <c r="H32" s="12">
        <v>281</v>
      </c>
      <c r="I32" s="12">
        <v>487</v>
      </c>
      <c r="J32" s="12">
        <v>682</v>
      </c>
      <c r="K32" s="12">
        <v>676</v>
      </c>
      <c r="L32" s="12">
        <v>682</v>
      </c>
      <c r="M32" s="12">
        <v>673</v>
      </c>
      <c r="N32" s="12">
        <v>669</v>
      </c>
      <c r="O32" s="12">
        <v>688</v>
      </c>
      <c r="P32" s="12">
        <v>676</v>
      </c>
      <c r="Q32" s="12">
        <v>676</v>
      </c>
      <c r="R32" s="12">
        <v>679</v>
      </c>
      <c r="S32" s="12">
        <v>663</v>
      </c>
      <c r="T32" s="12">
        <v>676</v>
      </c>
      <c r="U32" s="12">
        <v>673</v>
      </c>
      <c r="V32" s="12">
        <v>685</v>
      </c>
      <c r="W32" s="12">
        <v>669</v>
      </c>
      <c r="X32" s="12">
        <v>676</v>
      </c>
      <c r="Y32" s="12">
        <v>676</v>
      </c>
      <c r="Z32" s="12">
        <v>682</v>
      </c>
      <c r="AA32" s="12">
        <v>673</v>
      </c>
      <c r="AB32" s="12">
        <v>685</v>
      </c>
      <c r="AC32" s="12">
        <v>676</v>
      </c>
      <c r="AD32" s="12">
        <v>676</v>
      </c>
      <c r="AE32" s="12">
        <v>676</v>
      </c>
      <c r="AF32" s="12">
        <v>676</v>
      </c>
      <c r="AG32" s="12">
        <v>676</v>
      </c>
      <c r="AH32" s="12">
        <f t="shared" si="4"/>
        <v>18294</v>
      </c>
      <c r="AJ32" s="9" t="str">
        <f t="shared" si="8"/>
        <v>11:30-12:00</v>
      </c>
      <c r="AK32" s="20">
        <f t="shared" si="8"/>
        <v>247</v>
      </c>
      <c r="AL32" s="20">
        <f t="shared" si="8"/>
        <v>176</v>
      </c>
      <c r="AM32" s="20">
        <f t="shared" si="8"/>
        <v>278</v>
      </c>
      <c r="AN32" s="20">
        <f t="shared" si="8"/>
        <v>315</v>
      </c>
      <c r="AO32" s="20">
        <f t="shared" si="8"/>
        <v>271</v>
      </c>
      <c r="AP32" s="10">
        <f t="shared" si="8"/>
        <v>281</v>
      </c>
      <c r="AQ32" s="20">
        <f t="shared" si="8"/>
        <v>487</v>
      </c>
      <c r="AR32" s="10">
        <f t="shared" si="8"/>
        <v>682</v>
      </c>
      <c r="AS32" s="10">
        <f t="shared" si="8"/>
        <v>676</v>
      </c>
      <c r="AT32" s="10">
        <f t="shared" si="8"/>
        <v>682</v>
      </c>
      <c r="AU32" s="10">
        <f t="shared" si="8"/>
        <v>673</v>
      </c>
      <c r="AV32" s="10">
        <f t="shared" si="8"/>
        <v>669</v>
      </c>
      <c r="AW32" s="10">
        <f t="shared" si="8"/>
        <v>688</v>
      </c>
      <c r="AX32" s="20">
        <f t="shared" si="8"/>
        <v>676</v>
      </c>
      <c r="AY32" s="10">
        <f t="shared" si="6"/>
        <v>676</v>
      </c>
      <c r="AZ32" s="10">
        <f t="shared" si="6"/>
        <v>679</v>
      </c>
      <c r="BA32" s="10">
        <f t="shared" si="6"/>
        <v>663</v>
      </c>
      <c r="BB32" s="10">
        <f t="shared" si="6"/>
        <v>676</v>
      </c>
      <c r="BC32" s="10">
        <f t="shared" si="6"/>
        <v>673</v>
      </c>
      <c r="BD32" s="10">
        <f t="shared" si="6"/>
        <v>685</v>
      </c>
      <c r="BE32" s="20">
        <f t="shared" si="6"/>
        <v>669</v>
      </c>
      <c r="BF32" s="10">
        <f t="shared" si="6"/>
        <v>676</v>
      </c>
      <c r="BG32" s="10">
        <f t="shared" si="6"/>
        <v>676</v>
      </c>
      <c r="BH32" s="10">
        <f t="shared" si="6"/>
        <v>682</v>
      </c>
      <c r="BI32" s="10">
        <f t="shared" si="6"/>
        <v>673</v>
      </c>
      <c r="BJ32" s="10">
        <f t="shared" si="6"/>
        <v>685</v>
      </c>
      <c r="BK32" s="10">
        <f t="shared" si="6"/>
        <v>676</v>
      </c>
      <c r="BL32" s="20">
        <f t="shared" si="6"/>
        <v>676</v>
      </c>
      <c r="BM32" s="10">
        <f t="shared" si="6"/>
        <v>676</v>
      </c>
      <c r="BN32" s="10">
        <f t="shared" si="6"/>
        <v>676</v>
      </c>
      <c r="BO32" s="10">
        <f t="shared" si="7"/>
        <v>676</v>
      </c>
      <c r="BP32" s="12">
        <f t="shared" si="5"/>
        <v>18294</v>
      </c>
    </row>
    <row r="33" spans="2:68">
      <c r="B33" s="11" t="s">
        <v>62</v>
      </c>
      <c r="C33" s="12">
        <v>299</v>
      </c>
      <c r="D33" s="12">
        <v>213</v>
      </c>
      <c r="E33" s="12">
        <v>305</v>
      </c>
      <c r="F33" s="12">
        <v>293</v>
      </c>
      <c r="G33" s="12">
        <v>305</v>
      </c>
      <c r="H33" s="12">
        <v>265</v>
      </c>
      <c r="I33" s="12">
        <v>475</v>
      </c>
      <c r="J33" s="12">
        <v>691</v>
      </c>
      <c r="K33" s="12">
        <v>688</v>
      </c>
      <c r="L33" s="12">
        <v>685</v>
      </c>
      <c r="M33" s="12">
        <v>679</v>
      </c>
      <c r="N33" s="12">
        <v>673</v>
      </c>
      <c r="O33" s="12">
        <v>679</v>
      </c>
      <c r="P33" s="12">
        <v>676</v>
      </c>
      <c r="Q33" s="12">
        <v>679</v>
      </c>
      <c r="R33" s="12">
        <v>682</v>
      </c>
      <c r="S33" s="12">
        <v>691</v>
      </c>
      <c r="T33" s="12">
        <v>676</v>
      </c>
      <c r="U33" s="12">
        <v>676</v>
      </c>
      <c r="V33" s="12">
        <v>679</v>
      </c>
      <c r="W33" s="12">
        <v>682</v>
      </c>
      <c r="X33" s="12">
        <v>676</v>
      </c>
      <c r="Y33" s="12">
        <v>682</v>
      </c>
      <c r="Z33" s="12">
        <v>685</v>
      </c>
      <c r="AA33" s="12">
        <v>679</v>
      </c>
      <c r="AB33" s="12">
        <v>685</v>
      </c>
      <c r="AC33" s="12">
        <v>673</v>
      </c>
      <c r="AD33" s="12">
        <v>673</v>
      </c>
      <c r="AE33" s="12">
        <v>682</v>
      </c>
      <c r="AF33" s="12">
        <v>682</v>
      </c>
      <c r="AG33" s="12">
        <v>682</v>
      </c>
      <c r="AH33" s="12">
        <f t="shared" si="4"/>
        <v>18490</v>
      </c>
      <c r="AJ33" s="9" t="str">
        <f t="shared" si="8"/>
        <v>12:00-12:30</v>
      </c>
      <c r="AK33" s="20">
        <f t="shared" si="8"/>
        <v>299</v>
      </c>
      <c r="AL33" s="20">
        <f t="shared" si="8"/>
        <v>213</v>
      </c>
      <c r="AM33" s="20">
        <f t="shared" si="8"/>
        <v>305</v>
      </c>
      <c r="AN33" s="20">
        <f t="shared" si="8"/>
        <v>293</v>
      </c>
      <c r="AO33" s="20">
        <f t="shared" si="8"/>
        <v>305</v>
      </c>
      <c r="AP33" s="10">
        <f t="shared" si="8"/>
        <v>265</v>
      </c>
      <c r="AQ33" s="20">
        <f t="shared" si="8"/>
        <v>475</v>
      </c>
      <c r="AR33" s="10">
        <f t="shared" si="8"/>
        <v>691</v>
      </c>
      <c r="AS33" s="10">
        <f t="shared" si="8"/>
        <v>688</v>
      </c>
      <c r="AT33" s="10">
        <f t="shared" si="8"/>
        <v>685</v>
      </c>
      <c r="AU33" s="10">
        <f t="shared" si="8"/>
        <v>679</v>
      </c>
      <c r="AV33" s="10">
        <f t="shared" si="8"/>
        <v>673</v>
      </c>
      <c r="AW33" s="10">
        <f t="shared" si="8"/>
        <v>679</v>
      </c>
      <c r="AX33" s="20">
        <f t="shared" si="8"/>
        <v>676</v>
      </c>
      <c r="AY33" s="10">
        <f t="shared" si="6"/>
        <v>679</v>
      </c>
      <c r="AZ33" s="10">
        <f t="shared" si="6"/>
        <v>682</v>
      </c>
      <c r="BA33" s="10">
        <f t="shared" si="6"/>
        <v>691</v>
      </c>
      <c r="BB33" s="10">
        <f t="shared" si="6"/>
        <v>676</v>
      </c>
      <c r="BC33" s="10">
        <f t="shared" si="6"/>
        <v>676</v>
      </c>
      <c r="BD33" s="10">
        <f t="shared" si="6"/>
        <v>679</v>
      </c>
      <c r="BE33" s="20">
        <f t="shared" si="6"/>
        <v>682</v>
      </c>
      <c r="BF33" s="10">
        <f t="shared" si="6"/>
        <v>676</v>
      </c>
      <c r="BG33" s="10">
        <f t="shared" si="6"/>
        <v>682</v>
      </c>
      <c r="BH33" s="10">
        <f t="shared" si="6"/>
        <v>685</v>
      </c>
      <c r="BI33" s="10">
        <f t="shared" si="6"/>
        <v>679</v>
      </c>
      <c r="BJ33" s="10">
        <f t="shared" si="6"/>
        <v>685</v>
      </c>
      <c r="BK33" s="10">
        <f t="shared" si="6"/>
        <v>673</v>
      </c>
      <c r="BL33" s="20">
        <f t="shared" si="6"/>
        <v>673</v>
      </c>
      <c r="BM33" s="10">
        <f t="shared" si="6"/>
        <v>682</v>
      </c>
      <c r="BN33" s="10">
        <f t="shared" si="6"/>
        <v>682</v>
      </c>
      <c r="BO33" s="10">
        <f t="shared" si="7"/>
        <v>682</v>
      </c>
      <c r="BP33" s="12">
        <f t="shared" si="5"/>
        <v>18490</v>
      </c>
    </row>
    <row r="34" spans="2:68">
      <c r="B34" s="15" t="s">
        <v>63</v>
      </c>
      <c r="C34" s="16">
        <v>312</v>
      </c>
      <c r="D34" s="16">
        <v>207</v>
      </c>
      <c r="E34" s="16">
        <v>305</v>
      </c>
      <c r="F34" s="16">
        <v>293</v>
      </c>
      <c r="G34" s="16">
        <v>312</v>
      </c>
      <c r="H34" s="16">
        <v>259</v>
      </c>
      <c r="I34" s="16">
        <v>478</v>
      </c>
      <c r="J34" s="16">
        <v>688</v>
      </c>
      <c r="K34" s="16">
        <v>694</v>
      </c>
      <c r="L34" s="16">
        <v>685</v>
      </c>
      <c r="M34" s="16">
        <v>685</v>
      </c>
      <c r="N34" s="16">
        <v>673</v>
      </c>
      <c r="O34" s="16">
        <v>682</v>
      </c>
      <c r="P34" s="16">
        <v>676</v>
      </c>
      <c r="Q34" s="16">
        <v>682</v>
      </c>
      <c r="R34" s="16">
        <v>682</v>
      </c>
      <c r="S34" s="16">
        <v>691</v>
      </c>
      <c r="T34" s="16">
        <v>685</v>
      </c>
      <c r="U34" s="16">
        <v>685</v>
      </c>
      <c r="V34" s="16">
        <v>679</v>
      </c>
      <c r="W34" s="16">
        <v>682</v>
      </c>
      <c r="X34" s="16">
        <v>679</v>
      </c>
      <c r="Y34" s="16">
        <v>688</v>
      </c>
      <c r="Z34" s="16">
        <v>676</v>
      </c>
      <c r="AA34" s="16">
        <v>676</v>
      </c>
      <c r="AB34" s="16">
        <v>636</v>
      </c>
      <c r="AC34" s="16">
        <v>676</v>
      </c>
      <c r="AD34" s="16">
        <v>673</v>
      </c>
      <c r="AE34" s="16">
        <v>682</v>
      </c>
      <c r="AF34" s="16">
        <v>682</v>
      </c>
      <c r="AG34" s="16">
        <v>679</v>
      </c>
      <c r="AH34" s="16">
        <f t="shared" si="4"/>
        <v>18482</v>
      </c>
      <c r="AJ34" s="9" t="str">
        <f t="shared" si="8"/>
        <v>12:30-13:00</v>
      </c>
      <c r="AK34" s="20">
        <f t="shared" si="8"/>
        <v>312</v>
      </c>
      <c r="AL34" s="20">
        <f t="shared" si="8"/>
        <v>207</v>
      </c>
      <c r="AM34" s="20">
        <f t="shared" si="8"/>
        <v>305</v>
      </c>
      <c r="AN34" s="20">
        <f t="shared" si="8"/>
        <v>293</v>
      </c>
      <c r="AO34" s="20">
        <f t="shared" si="8"/>
        <v>312</v>
      </c>
      <c r="AP34" s="10">
        <f t="shared" si="8"/>
        <v>259</v>
      </c>
      <c r="AQ34" s="20">
        <f t="shared" si="8"/>
        <v>478</v>
      </c>
      <c r="AR34" s="10">
        <f t="shared" si="8"/>
        <v>688</v>
      </c>
      <c r="AS34" s="10">
        <f t="shared" si="8"/>
        <v>694</v>
      </c>
      <c r="AT34" s="10">
        <f t="shared" si="8"/>
        <v>685</v>
      </c>
      <c r="AU34" s="10">
        <f t="shared" si="8"/>
        <v>685</v>
      </c>
      <c r="AV34" s="10">
        <f t="shared" si="8"/>
        <v>673</v>
      </c>
      <c r="AW34" s="10">
        <f t="shared" si="8"/>
        <v>682</v>
      </c>
      <c r="AX34" s="20">
        <f t="shared" si="8"/>
        <v>676</v>
      </c>
      <c r="AY34" s="10">
        <f t="shared" si="6"/>
        <v>682</v>
      </c>
      <c r="AZ34" s="10">
        <f t="shared" si="6"/>
        <v>682</v>
      </c>
      <c r="BA34" s="10">
        <f t="shared" si="6"/>
        <v>691</v>
      </c>
      <c r="BB34" s="10">
        <f t="shared" si="6"/>
        <v>685</v>
      </c>
      <c r="BC34" s="10">
        <f t="shared" si="6"/>
        <v>685</v>
      </c>
      <c r="BD34" s="10">
        <f t="shared" si="6"/>
        <v>679</v>
      </c>
      <c r="BE34" s="20">
        <f t="shared" si="6"/>
        <v>682</v>
      </c>
      <c r="BF34" s="10">
        <f t="shared" si="6"/>
        <v>679</v>
      </c>
      <c r="BG34" s="10">
        <f t="shared" si="6"/>
        <v>688</v>
      </c>
      <c r="BH34" s="10">
        <f t="shared" si="6"/>
        <v>676</v>
      </c>
      <c r="BI34" s="10">
        <f t="shared" si="6"/>
        <v>676</v>
      </c>
      <c r="BJ34" s="10">
        <f t="shared" si="6"/>
        <v>636</v>
      </c>
      <c r="BK34" s="10">
        <f t="shared" si="6"/>
        <v>676</v>
      </c>
      <c r="BL34" s="20">
        <f t="shared" si="6"/>
        <v>673</v>
      </c>
      <c r="BM34" s="10">
        <f t="shared" si="6"/>
        <v>682</v>
      </c>
      <c r="BN34" s="10">
        <f t="shared" si="6"/>
        <v>682</v>
      </c>
      <c r="BO34" s="10">
        <f t="shared" si="7"/>
        <v>679</v>
      </c>
      <c r="BP34" s="16">
        <f t="shared" si="5"/>
        <v>18482</v>
      </c>
    </row>
    <row r="35" spans="2:68">
      <c r="B35" s="9" t="s">
        <v>64</v>
      </c>
      <c r="C35" s="10">
        <v>299</v>
      </c>
      <c r="D35" s="10">
        <v>284</v>
      </c>
      <c r="E35" s="10">
        <v>281</v>
      </c>
      <c r="F35" s="10">
        <v>299</v>
      </c>
      <c r="G35" s="10">
        <v>309</v>
      </c>
      <c r="H35" s="10">
        <v>278</v>
      </c>
      <c r="I35" s="10">
        <v>608</v>
      </c>
      <c r="J35" s="10">
        <v>685</v>
      </c>
      <c r="K35" s="10">
        <v>682</v>
      </c>
      <c r="L35" s="10">
        <v>676</v>
      </c>
      <c r="M35" s="10">
        <v>676</v>
      </c>
      <c r="N35" s="10">
        <v>673</v>
      </c>
      <c r="O35" s="10">
        <v>669</v>
      </c>
      <c r="P35" s="10">
        <v>669</v>
      </c>
      <c r="Q35" s="10">
        <v>679</v>
      </c>
      <c r="R35" s="10">
        <v>679</v>
      </c>
      <c r="S35" s="10">
        <v>685</v>
      </c>
      <c r="T35" s="10">
        <v>682</v>
      </c>
      <c r="U35" s="10">
        <v>673</v>
      </c>
      <c r="V35" s="10">
        <v>676</v>
      </c>
      <c r="W35" s="10">
        <v>666</v>
      </c>
      <c r="X35" s="10">
        <v>654</v>
      </c>
      <c r="Y35" s="10">
        <v>679</v>
      </c>
      <c r="Z35" s="10">
        <v>673</v>
      </c>
      <c r="AA35" s="10">
        <v>666</v>
      </c>
      <c r="AB35" s="10">
        <v>682</v>
      </c>
      <c r="AC35" s="10">
        <v>679</v>
      </c>
      <c r="AD35" s="10">
        <v>676</v>
      </c>
      <c r="AE35" s="10">
        <v>679</v>
      </c>
      <c r="AF35" s="10">
        <v>679</v>
      </c>
      <c r="AG35" s="10">
        <v>666</v>
      </c>
      <c r="AH35" s="10">
        <f t="shared" si="4"/>
        <v>18561</v>
      </c>
      <c r="AJ35" s="9" t="str">
        <f t="shared" si="8"/>
        <v>13:00-13:30</v>
      </c>
      <c r="AK35" s="20">
        <f t="shared" si="8"/>
        <v>299</v>
      </c>
      <c r="AL35" s="20">
        <f t="shared" si="8"/>
        <v>284</v>
      </c>
      <c r="AM35" s="20">
        <f t="shared" si="8"/>
        <v>281</v>
      </c>
      <c r="AN35" s="20">
        <f t="shared" si="8"/>
        <v>299</v>
      </c>
      <c r="AO35" s="20">
        <f t="shared" si="8"/>
        <v>309</v>
      </c>
      <c r="AP35" s="10">
        <f t="shared" si="8"/>
        <v>278</v>
      </c>
      <c r="AQ35" s="20">
        <f t="shared" si="8"/>
        <v>608</v>
      </c>
      <c r="AR35" s="10">
        <f t="shared" si="8"/>
        <v>685</v>
      </c>
      <c r="AS35" s="10">
        <f t="shared" si="8"/>
        <v>682</v>
      </c>
      <c r="AT35" s="10">
        <f t="shared" si="8"/>
        <v>676</v>
      </c>
      <c r="AU35" s="10">
        <f t="shared" si="8"/>
        <v>676</v>
      </c>
      <c r="AV35" s="10">
        <f t="shared" si="8"/>
        <v>673</v>
      </c>
      <c r="AW35" s="10">
        <f t="shared" si="8"/>
        <v>669</v>
      </c>
      <c r="AX35" s="20">
        <f t="shared" si="8"/>
        <v>669</v>
      </c>
      <c r="AY35" s="10">
        <f t="shared" si="6"/>
        <v>679</v>
      </c>
      <c r="AZ35" s="10">
        <f t="shared" si="6"/>
        <v>679</v>
      </c>
      <c r="BA35" s="10">
        <f t="shared" si="6"/>
        <v>685</v>
      </c>
      <c r="BB35" s="10">
        <f t="shared" si="6"/>
        <v>682</v>
      </c>
      <c r="BC35" s="10">
        <f t="shared" si="6"/>
        <v>673</v>
      </c>
      <c r="BD35" s="10">
        <f t="shared" si="6"/>
        <v>676</v>
      </c>
      <c r="BE35" s="20">
        <f t="shared" si="6"/>
        <v>666</v>
      </c>
      <c r="BF35" s="10">
        <f t="shared" si="6"/>
        <v>654</v>
      </c>
      <c r="BG35" s="10">
        <f t="shared" si="6"/>
        <v>679</v>
      </c>
      <c r="BH35" s="10">
        <f t="shared" si="6"/>
        <v>673</v>
      </c>
      <c r="BI35" s="10">
        <f t="shared" si="6"/>
        <v>666</v>
      </c>
      <c r="BJ35" s="10">
        <f t="shared" si="6"/>
        <v>682</v>
      </c>
      <c r="BK35" s="10">
        <f t="shared" si="6"/>
        <v>679</v>
      </c>
      <c r="BL35" s="20">
        <f t="shared" si="6"/>
        <v>676</v>
      </c>
      <c r="BM35" s="10">
        <f t="shared" si="6"/>
        <v>679</v>
      </c>
      <c r="BN35" s="10">
        <f t="shared" si="6"/>
        <v>679</v>
      </c>
      <c r="BO35" s="10">
        <f t="shared" si="7"/>
        <v>666</v>
      </c>
      <c r="BP35" s="10">
        <f t="shared" si="5"/>
        <v>18561</v>
      </c>
    </row>
    <row r="36" spans="2:68">
      <c r="B36" s="11" t="s">
        <v>65</v>
      </c>
      <c r="C36" s="12">
        <v>290</v>
      </c>
      <c r="D36" s="12">
        <v>309</v>
      </c>
      <c r="E36" s="12">
        <v>318</v>
      </c>
      <c r="F36" s="12">
        <v>278</v>
      </c>
      <c r="G36" s="12">
        <v>256</v>
      </c>
      <c r="H36" s="12">
        <v>312</v>
      </c>
      <c r="I36" s="12">
        <v>660</v>
      </c>
      <c r="J36" s="12">
        <v>676</v>
      </c>
      <c r="K36" s="12">
        <v>685</v>
      </c>
      <c r="L36" s="12">
        <v>676</v>
      </c>
      <c r="M36" s="12">
        <v>663</v>
      </c>
      <c r="N36" s="12">
        <v>673</v>
      </c>
      <c r="O36" s="12">
        <v>663</v>
      </c>
      <c r="P36" s="12">
        <v>673</v>
      </c>
      <c r="Q36" s="12">
        <v>676</v>
      </c>
      <c r="R36" s="12">
        <v>679</v>
      </c>
      <c r="S36" s="12">
        <v>679</v>
      </c>
      <c r="T36" s="12">
        <v>676</v>
      </c>
      <c r="U36" s="12">
        <v>673</v>
      </c>
      <c r="V36" s="12">
        <v>673</v>
      </c>
      <c r="W36" s="12">
        <v>663</v>
      </c>
      <c r="X36" s="12">
        <v>679</v>
      </c>
      <c r="Y36" s="12">
        <v>676</v>
      </c>
      <c r="Z36" s="12">
        <v>676</v>
      </c>
      <c r="AA36" s="12">
        <v>666</v>
      </c>
      <c r="AB36" s="12">
        <v>679</v>
      </c>
      <c r="AC36" s="12">
        <v>666</v>
      </c>
      <c r="AD36" s="12">
        <v>666</v>
      </c>
      <c r="AE36" s="12">
        <v>666</v>
      </c>
      <c r="AF36" s="12">
        <v>679</v>
      </c>
      <c r="AG36" s="12">
        <v>676</v>
      </c>
      <c r="AH36" s="12">
        <f t="shared" si="4"/>
        <v>18580</v>
      </c>
      <c r="AJ36" s="9" t="str">
        <f t="shared" si="8"/>
        <v>13:30-14:00</v>
      </c>
      <c r="AK36" s="20">
        <f t="shared" si="8"/>
        <v>290</v>
      </c>
      <c r="AL36" s="20">
        <f t="shared" si="8"/>
        <v>309</v>
      </c>
      <c r="AM36" s="20">
        <f t="shared" si="8"/>
        <v>318</v>
      </c>
      <c r="AN36" s="20">
        <f t="shared" si="8"/>
        <v>278</v>
      </c>
      <c r="AO36" s="20">
        <f t="shared" si="8"/>
        <v>256</v>
      </c>
      <c r="AP36" s="10">
        <f t="shared" si="8"/>
        <v>312</v>
      </c>
      <c r="AQ36" s="20">
        <f t="shared" si="8"/>
        <v>660</v>
      </c>
      <c r="AR36" s="10">
        <f t="shared" si="8"/>
        <v>676</v>
      </c>
      <c r="AS36" s="10">
        <f t="shared" si="8"/>
        <v>685</v>
      </c>
      <c r="AT36" s="10">
        <f t="shared" si="8"/>
        <v>676</v>
      </c>
      <c r="AU36" s="10">
        <f t="shared" si="8"/>
        <v>663</v>
      </c>
      <c r="AV36" s="10">
        <f t="shared" si="8"/>
        <v>673</v>
      </c>
      <c r="AW36" s="10">
        <f t="shared" si="8"/>
        <v>663</v>
      </c>
      <c r="AX36" s="20">
        <f t="shared" si="8"/>
        <v>673</v>
      </c>
      <c r="AY36" s="10">
        <f t="shared" si="6"/>
        <v>676</v>
      </c>
      <c r="AZ36" s="10">
        <f t="shared" si="6"/>
        <v>679</v>
      </c>
      <c r="BA36" s="10">
        <f t="shared" si="6"/>
        <v>679</v>
      </c>
      <c r="BB36" s="10">
        <f t="shared" si="6"/>
        <v>676</v>
      </c>
      <c r="BC36" s="10">
        <f t="shared" si="6"/>
        <v>673</v>
      </c>
      <c r="BD36" s="10">
        <f t="shared" si="6"/>
        <v>673</v>
      </c>
      <c r="BE36" s="20">
        <f t="shared" si="6"/>
        <v>663</v>
      </c>
      <c r="BF36" s="10">
        <f t="shared" si="6"/>
        <v>679</v>
      </c>
      <c r="BG36" s="10">
        <f t="shared" si="6"/>
        <v>676</v>
      </c>
      <c r="BH36" s="10">
        <f t="shared" si="6"/>
        <v>676</v>
      </c>
      <c r="BI36" s="10">
        <f t="shared" si="6"/>
        <v>666</v>
      </c>
      <c r="BJ36" s="10">
        <f t="shared" si="6"/>
        <v>679</v>
      </c>
      <c r="BK36" s="10">
        <f t="shared" si="6"/>
        <v>666</v>
      </c>
      <c r="BL36" s="20">
        <f t="shared" si="6"/>
        <v>666</v>
      </c>
      <c r="BM36" s="10">
        <f t="shared" si="6"/>
        <v>666</v>
      </c>
      <c r="BN36" s="10">
        <f t="shared" si="6"/>
        <v>679</v>
      </c>
      <c r="BO36" s="10">
        <f t="shared" si="7"/>
        <v>676</v>
      </c>
      <c r="BP36" s="12">
        <f t="shared" si="5"/>
        <v>18580</v>
      </c>
    </row>
    <row r="37" spans="2:68">
      <c r="B37" s="11" t="s">
        <v>66</v>
      </c>
      <c r="C37" s="12">
        <v>259</v>
      </c>
      <c r="D37" s="12">
        <v>262</v>
      </c>
      <c r="E37" s="12">
        <v>259</v>
      </c>
      <c r="F37" s="12">
        <v>241</v>
      </c>
      <c r="G37" s="12">
        <v>278</v>
      </c>
      <c r="H37" s="12">
        <v>275</v>
      </c>
      <c r="I37" s="12">
        <v>679</v>
      </c>
      <c r="J37" s="12">
        <v>676</v>
      </c>
      <c r="K37" s="12">
        <v>688</v>
      </c>
      <c r="L37" s="12">
        <v>669</v>
      </c>
      <c r="M37" s="12">
        <v>663</v>
      </c>
      <c r="N37" s="12">
        <v>673</v>
      </c>
      <c r="O37" s="12">
        <v>673</v>
      </c>
      <c r="P37" s="12">
        <v>673</v>
      </c>
      <c r="Q37" s="12">
        <v>673</v>
      </c>
      <c r="R37" s="12">
        <v>679</v>
      </c>
      <c r="S37" s="12">
        <v>679</v>
      </c>
      <c r="T37" s="12">
        <v>673</v>
      </c>
      <c r="U37" s="12">
        <v>669</v>
      </c>
      <c r="V37" s="12">
        <v>685</v>
      </c>
      <c r="W37" s="12">
        <v>666</v>
      </c>
      <c r="X37" s="12">
        <v>676</v>
      </c>
      <c r="Y37" s="12">
        <v>679</v>
      </c>
      <c r="Z37" s="12">
        <v>679</v>
      </c>
      <c r="AA37" s="12">
        <v>676</v>
      </c>
      <c r="AB37" s="12">
        <v>676</v>
      </c>
      <c r="AC37" s="12">
        <v>666</v>
      </c>
      <c r="AD37" s="12">
        <v>666</v>
      </c>
      <c r="AE37" s="12">
        <v>669</v>
      </c>
      <c r="AF37" s="12">
        <v>679</v>
      </c>
      <c r="AG37" s="12">
        <v>676</v>
      </c>
      <c r="AH37" s="12">
        <f t="shared" si="4"/>
        <v>18434</v>
      </c>
      <c r="AJ37" s="9" t="str">
        <f t="shared" si="8"/>
        <v>14:00-14:30</v>
      </c>
      <c r="AK37" s="20">
        <f t="shared" si="8"/>
        <v>259</v>
      </c>
      <c r="AL37" s="20">
        <f t="shared" si="8"/>
        <v>262</v>
      </c>
      <c r="AM37" s="20">
        <f t="shared" si="8"/>
        <v>259</v>
      </c>
      <c r="AN37" s="20">
        <f t="shared" si="8"/>
        <v>241</v>
      </c>
      <c r="AO37" s="20">
        <f t="shared" si="8"/>
        <v>278</v>
      </c>
      <c r="AP37" s="10">
        <f t="shared" si="8"/>
        <v>275</v>
      </c>
      <c r="AQ37" s="20">
        <f t="shared" si="8"/>
        <v>679</v>
      </c>
      <c r="AR37" s="10">
        <f t="shared" si="8"/>
        <v>676</v>
      </c>
      <c r="AS37" s="10">
        <f t="shared" si="8"/>
        <v>688</v>
      </c>
      <c r="AT37" s="10">
        <f t="shared" si="8"/>
        <v>669</v>
      </c>
      <c r="AU37" s="10">
        <f t="shared" si="8"/>
        <v>663</v>
      </c>
      <c r="AV37" s="10">
        <f t="shared" si="8"/>
        <v>673</v>
      </c>
      <c r="AW37" s="10">
        <f t="shared" si="8"/>
        <v>673</v>
      </c>
      <c r="AX37" s="20">
        <f t="shared" si="8"/>
        <v>673</v>
      </c>
      <c r="AY37" s="10">
        <f t="shared" si="6"/>
        <v>673</v>
      </c>
      <c r="AZ37" s="10">
        <f t="shared" si="6"/>
        <v>679</v>
      </c>
      <c r="BA37" s="10">
        <f t="shared" si="6"/>
        <v>679</v>
      </c>
      <c r="BB37" s="10">
        <f t="shared" si="6"/>
        <v>673</v>
      </c>
      <c r="BC37" s="10">
        <f t="shared" si="6"/>
        <v>669</v>
      </c>
      <c r="BD37" s="10">
        <f t="shared" si="6"/>
        <v>685</v>
      </c>
      <c r="BE37" s="20">
        <f t="shared" si="6"/>
        <v>666</v>
      </c>
      <c r="BF37" s="10">
        <f t="shared" si="6"/>
        <v>676</v>
      </c>
      <c r="BG37" s="10">
        <f t="shared" si="6"/>
        <v>679</v>
      </c>
      <c r="BH37" s="10">
        <f t="shared" si="6"/>
        <v>679</v>
      </c>
      <c r="BI37" s="10">
        <f t="shared" si="6"/>
        <v>676</v>
      </c>
      <c r="BJ37" s="10">
        <f t="shared" si="6"/>
        <v>676</v>
      </c>
      <c r="BK37" s="10">
        <f t="shared" si="6"/>
        <v>666</v>
      </c>
      <c r="BL37" s="20">
        <f t="shared" si="6"/>
        <v>666</v>
      </c>
      <c r="BM37" s="10">
        <f t="shared" si="6"/>
        <v>669</v>
      </c>
      <c r="BN37" s="10">
        <f t="shared" si="6"/>
        <v>679</v>
      </c>
      <c r="BO37" s="10">
        <f t="shared" si="7"/>
        <v>676</v>
      </c>
      <c r="BP37" s="12">
        <f t="shared" si="5"/>
        <v>18434</v>
      </c>
    </row>
    <row r="38" spans="2:68">
      <c r="B38" s="11" t="s">
        <v>67</v>
      </c>
      <c r="C38" s="12">
        <v>293</v>
      </c>
      <c r="D38" s="12">
        <v>238</v>
      </c>
      <c r="E38" s="12">
        <v>284</v>
      </c>
      <c r="F38" s="12">
        <v>268</v>
      </c>
      <c r="G38" s="12">
        <v>296</v>
      </c>
      <c r="H38" s="12">
        <v>247</v>
      </c>
      <c r="I38" s="12">
        <v>682</v>
      </c>
      <c r="J38" s="12">
        <v>676</v>
      </c>
      <c r="K38" s="12">
        <v>676</v>
      </c>
      <c r="L38" s="12">
        <v>676</v>
      </c>
      <c r="M38" s="12">
        <v>663</v>
      </c>
      <c r="N38" s="12">
        <v>673</v>
      </c>
      <c r="O38" s="12">
        <v>663</v>
      </c>
      <c r="P38" s="12">
        <v>673</v>
      </c>
      <c r="Q38" s="12">
        <v>669</v>
      </c>
      <c r="R38" s="12">
        <v>676</v>
      </c>
      <c r="S38" s="12">
        <v>682</v>
      </c>
      <c r="T38" s="12">
        <v>710</v>
      </c>
      <c r="U38" s="12">
        <v>669</v>
      </c>
      <c r="V38" s="12">
        <v>676</v>
      </c>
      <c r="W38" s="12">
        <v>673</v>
      </c>
      <c r="X38" s="12">
        <v>682</v>
      </c>
      <c r="Y38" s="12">
        <v>669</v>
      </c>
      <c r="Z38" s="12">
        <v>682</v>
      </c>
      <c r="AA38" s="12">
        <v>673</v>
      </c>
      <c r="AB38" s="12">
        <v>666</v>
      </c>
      <c r="AC38" s="12">
        <v>666</v>
      </c>
      <c r="AD38" s="12">
        <v>669</v>
      </c>
      <c r="AE38" s="12">
        <v>666</v>
      </c>
      <c r="AF38" s="12">
        <v>673</v>
      </c>
      <c r="AG38" s="12">
        <v>673</v>
      </c>
      <c r="AH38" s="12">
        <f t="shared" si="4"/>
        <v>18482</v>
      </c>
      <c r="AJ38" s="9" t="str">
        <f t="shared" si="8"/>
        <v>14:30-15:00</v>
      </c>
      <c r="AK38" s="20">
        <f t="shared" si="8"/>
        <v>293</v>
      </c>
      <c r="AL38" s="20">
        <f t="shared" si="8"/>
        <v>238</v>
      </c>
      <c r="AM38" s="20">
        <f t="shared" si="8"/>
        <v>284</v>
      </c>
      <c r="AN38" s="20">
        <f t="shared" si="8"/>
        <v>268</v>
      </c>
      <c r="AO38" s="20">
        <f t="shared" si="8"/>
        <v>296</v>
      </c>
      <c r="AP38" s="10">
        <f t="shared" si="8"/>
        <v>247</v>
      </c>
      <c r="AQ38" s="20">
        <f t="shared" si="8"/>
        <v>682</v>
      </c>
      <c r="AR38" s="10">
        <f t="shared" si="8"/>
        <v>676</v>
      </c>
      <c r="AS38" s="10">
        <f t="shared" si="8"/>
        <v>676</v>
      </c>
      <c r="AT38" s="10">
        <f t="shared" si="8"/>
        <v>676</v>
      </c>
      <c r="AU38" s="10">
        <f t="shared" si="8"/>
        <v>663</v>
      </c>
      <c r="AV38" s="10">
        <f t="shared" si="8"/>
        <v>673</v>
      </c>
      <c r="AW38" s="10">
        <f t="shared" si="8"/>
        <v>663</v>
      </c>
      <c r="AX38" s="20">
        <f t="shared" si="8"/>
        <v>673</v>
      </c>
      <c r="AY38" s="10">
        <f t="shared" si="6"/>
        <v>669</v>
      </c>
      <c r="AZ38" s="10">
        <f t="shared" si="6"/>
        <v>676</v>
      </c>
      <c r="BA38" s="10">
        <f t="shared" si="6"/>
        <v>682</v>
      </c>
      <c r="BB38" s="10">
        <f t="shared" si="6"/>
        <v>710</v>
      </c>
      <c r="BC38" s="10">
        <f t="shared" si="6"/>
        <v>669</v>
      </c>
      <c r="BD38" s="10">
        <f t="shared" si="6"/>
        <v>676</v>
      </c>
      <c r="BE38" s="20">
        <f t="shared" si="6"/>
        <v>673</v>
      </c>
      <c r="BF38" s="10">
        <f t="shared" si="6"/>
        <v>682</v>
      </c>
      <c r="BG38" s="10">
        <f t="shared" si="6"/>
        <v>669</v>
      </c>
      <c r="BH38" s="10">
        <f t="shared" si="6"/>
        <v>682</v>
      </c>
      <c r="BI38" s="10">
        <f t="shared" si="6"/>
        <v>673</v>
      </c>
      <c r="BJ38" s="10">
        <f t="shared" si="6"/>
        <v>666</v>
      </c>
      <c r="BK38" s="10">
        <f t="shared" si="6"/>
        <v>666</v>
      </c>
      <c r="BL38" s="20">
        <f t="shared" si="6"/>
        <v>669</v>
      </c>
      <c r="BM38" s="10">
        <f t="shared" ref="BM38:BN56" si="9">AE38</f>
        <v>666</v>
      </c>
      <c r="BN38" s="10">
        <f t="shared" si="9"/>
        <v>673</v>
      </c>
      <c r="BO38" s="10">
        <f t="shared" si="7"/>
        <v>673</v>
      </c>
      <c r="BP38" s="12">
        <f t="shared" si="5"/>
        <v>18482</v>
      </c>
    </row>
    <row r="39" spans="2:68">
      <c r="B39" s="11" t="s">
        <v>68</v>
      </c>
      <c r="C39" s="12">
        <v>284</v>
      </c>
      <c r="D39" s="12">
        <v>268</v>
      </c>
      <c r="E39" s="12">
        <v>271</v>
      </c>
      <c r="F39" s="12">
        <v>296</v>
      </c>
      <c r="G39" s="12">
        <v>262</v>
      </c>
      <c r="H39" s="12">
        <v>293</v>
      </c>
      <c r="I39" s="12">
        <v>679</v>
      </c>
      <c r="J39" s="12">
        <v>685</v>
      </c>
      <c r="K39" s="12">
        <v>682</v>
      </c>
      <c r="L39" s="12">
        <v>676</v>
      </c>
      <c r="M39" s="12">
        <v>666</v>
      </c>
      <c r="N39" s="12">
        <v>673</v>
      </c>
      <c r="O39" s="12">
        <v>673</v>
      </c>
      <c r="P39" s="12">
        <v>669</v>
      </c>
      <c r="Q39" s="12">
        <v>669</v>
      </c>
      <c r="R39" s="12">
        <v>669</v>
      </c>
      <c r="S39" s="12">
        <v>673</v>
      </c>
      <c r="T39" s="12">
        <v>713</v>
      </c>
      <c r="U39" s="12">
        <v>673</v>
      </c>
      <c r="V39" s="12">
        <v>673</v>
      </c>
      <c r="W39" s="12">
        <v>669</v>
      </c>
      <c r="X39" s="12">
        <v>673</v>
      </c>
      <c r="Y39" s="12">
        <v>673</v>
      </c>
      <c r="Z39" s="12">
        <v>669</v>
      </c>
      <c r="AA39" s="12">
        <v>654</v>
      </c>
      <c r="AB39" s="12">
        <v>666</v>
      </c>
      <c r="AC39" s="12">
        <v>676</v>
      </c>
      <c r="AD39" s="12">
        <v>673</v>
      </c>
      <c r="AE39" s="12">
        <v>669</v>
      </c>
      <c r="AF39" s="12">
        <v>673</v>
      </c>
      <c r="AG39" s="12">
        <v>676</v>
      </c>
      <c r="AH39" s="12">
        <f t="shared" si="4"/>
        <v>18518</v>
      </c>
      <c r="AJ39" s="9" t="str">
        <f t="shared" si="8"/>
        <v>15:00-15:30</v>
      </c>
      <c r="AK39" s="20">
        <f t="shared" si="8"/>
        <v>284</v>
      </c>
      <c r="AL39" s="20">
        <f t="shared" si="8"/>
        <v>268</v>
      </c>
      <c r="AM39" s="20">
        <f t="shared" si="8"/>
        <v>271</v>
      </c>
      <c r="AN39" s="20">
        <f t="shared" si="8"/>
        <v>296</v>
      </c>
      <c r="AO39" s="20">
        <f t="shared" si="8"/>
        <v>262</v>
      </c>
      <c r="AP39" s="10">
        <f t="shared" si="8"/>
        <v>293</v>
      </c>
      <c r="AQ39" s="20">
        <f t="shared" si="8"/>
        <v>679</v>
      </c>
      <c r="AR39" s="10">
        <f t="shared" si="8"/>
        <v>685</v>
      </c>
      <c r="AS39" s="10">
        <f t="shared" si="8"/>
        <v>682</v>
      </c>
      <c r="AT39" s="10">
        <f t="shared" si="8"/>
        <v>676</v>
      </c>
      <c r="AU39" s="10">
        <f t="shared" si="8"/>
        <v>666</v>
      </c>
      <c r="AV39" s="10">
        <f t="shared" si="8"/>
        <v>673</v>
      </c>
      <c r="AW39" s="10">
        <f t="shared" si="8"/>
        <v>673</v>
      </c>
      <c r="AX39" s="20">
        <f t="shared" si="8"/>
        <v>669</v>
      </c>
      <c r="AY39" s="10">
        <f t="shared" ref="AY39:BL56" si="10">Q39</f>
        <v>669</v>
      </c>
      <c r="AZ39" s="10">
        <f t="shared" si="10"/>
        <v>669</v>
      </c>
      <c r="BA39" s="10">
        <f t="shared" si="10"/>
        <v>673</v>
      </c>
      <c r="BB39" s="10">
        <f t="shared" si="10"/>
        <v>713</v>
      </c>
      <c r="BC39" s="10">
        <f t="shared" si="10"/>
        <v>673</v>
      </c>
      <c r="BD39" s="10">
        <f t="shared" si="10"/>
        <v>673</v>
      </c>
      <c r="BE39" s="20">
        <f t="shared" si="10"/>
        <v>669</v>
      </c>
      <c r="BF39" s="10">
        <f t="shared" si="10"/>
        <v>673</v>
      </c>
      <c r="BG39" s="10">
        <f t="shared" si="10"/>
        <v>673</v>
      </c>
      <c r="BH39" s="10">
        <f t="shared" si="10"/>
        <v>669</v>
      </c>
      <c r="BI39" s="10">
        <f t="shared" si="10"/>
        <v>654</v>
      </c>
      <c r="BJ39" s="10">
        <f t="shared" si="10"/>
        <v>666</v>
      </c>
      <c r="BK39" s="10">
        <f t="shared" si="10"/>
        <v>676</v>
      </c>
      <c r="BL39" s="20">
        <f t="shared" si="10"/>
        <v>673</v>
      </c>
      <c r="BM39" s="10">
        <f t="shared" si="9"/>
        <v>669</v>
      </c>
      <c r="BN39" s="10">
        <f t="shared" si="9"/>
        <v>673</v>
      </c>
      <c r="BO39" s="10">
        <f t="shared" si="7"/>
        <v>676</v>
      </c>
      <c r="BP39" s="12">
        <f t="shared" si="5"/>
        <v>18518</v>
      </c>
    </row>
    <row r="40" spans="2:68">
      <c r="B40" s="13" t="s">
        <v>69</v>
      </c>
      <c r="C40" s="14">
        <v>271</v>
      </c>
      <c r="D40" s="14">
        <v>324</v>
      </c>
      <c r="E40" s="14">
        <v>299</v>
      </c>
      <c r="F40" s="14">
        <v>275</v>
      </c>
      <c r="G40" s="14">
        <v>296</v>
      </c>
      <c r="H40" s="14">
        <v>284</v>
      </c>
      <c r="I40" s="14">
        <v>676</v>
      </c>
      <c r="J40" s="14">
        <v>673</v>
      </c>
      <c r="K40" s="14">
        <v>679</v>
      </c>
      <c r="L40" s="14">
        <v>676</v>
      </c>
      <c r="M40" s="14">
        <v>666</v>
      </c>
      <c r="N40" s="14">
        <v>673</v>
      </c>
      <c r="O40" s="14">
        <v>673</v>
      </c>
      <c r="P40" s="14">
        <v>673</v>
      </c>
      <c r="Q40" s="14">
        <v>669</v>
      </c>
      <c r="R40" s="14">
        <v>669</v>
      </c>
      <c r="S40" s="14">
        <v>669</v>
      </c>
      <c r="T40" s="14">
        <v>682</v>
      </c>
      <c r="U40" s="14">
        <v>673</v>
      </c>
      <c r="V40" s="14">
        <v>669</v>
      </c>
      <c r="W40" s="14">
        <v>673</v>
      </c>
      <c r="X40" s="14">
        <v>673</v>
      </c>
      <c r="Y40" s="14">
        <v>673</v>
      </c>
      <c r="Z40" s="14">
        <v>676</v>
      </c>
      <c r="AA40" s="14">
        <v>676</v>
      </c>
      <c r="AB40" s="14">
        <v>663</v>
      </c>
      <c r="AC40" s="14">
        <v>669</v>
      </c>
      <c r="AD40" s="14">
        <v>666</v>
      </c>
      <c r="AE40" s="14">
        <v>669</v>
      </c>
      <c r="AF40" s="14">
        <v>669</v>
      </c>
      <c r="AG40" s="14">
        <v>673</v>
      </c>
      <c r="AH40" s="14">
        <f t="shared" si="4"/>
        <v>18549</v>
      </c>
      <c r="AJ40" s="9" t="str">
        <f t="shared" ref="AJ40:AX56" si="11">B40</f>
        <v>15:30-16:00</v>
      </c>
      <c r="AK40" s="20">
        <f t="shared" si="11"/>
        <v>271</v>
      </c>
      <c r="AL40" s="20">
        <f t="shared" si="11"/>
        <v>324</v>
      </c>
      <c r="AM40" s="20">
        <f t="shared" si="11"/>
        <v>299</v>
      </c>
      <c r="AN40" s="20">
        <f t="shared" si="11"/>
        <v>275</v>
      </c>
      <c r="AO40" s="20">
        <f t="shared" si="11"/>
        <v>296</v>
      </c>
      <c r="AP40" s="10">
        <f t="shared" si="11"/>
        <v>284</v>
      </c>
      <c r="AQ40" s="20">
        <f t="shared" si="11"/>
        <v>676</v>
      </c>
      <c r="AR40" s="10">
        <f t="shared" si="11"/>
        <v>673</v>
      </c>
      <c r="AS40" s="10">
        <f t="shared" si="11"/>
        <v>679</v>
      </c>
      <c r="AT40" s="10">
        <f t="shared" si="11"/>
        <v>676</v>
      </c>
      <c r="AU40" s="10">
        <f t="shared" si="11"/>
        <v>666</v>
      </c>
      <c r="AV40" s="10">
        <f t="shared" si="11"/>
        <v>673</v>
      </c>
      <c r="AW40" s="10">
        <f t="shared" si="11"/>
        <v>673</v>
      </c>
      <c r="AX40" s="20">
        <f t="shared" si="11"/>
        <v>673</v>
      </c>
      <c r="AY40" s="10">
        <f t="shared" si="10"/>
        <v>669</v>
      </c>
      <c r="AZ40" s="10">
        <f t="shared" si="10"/>
        <v>669</v>
      </c>
      <c r="BA40" s="10">
        <f t="shared" si="10"/>
        <v>669</v>
      </c>
      <c r="BB40" s="10">
        <f t="shared" si="10"/>
        <v>682</v>
      </c>
      <c r="BC40" s="10">
        <f t="shared" si="10"/>
        <v>673</v>
      </c>
      <c r="BD40" s="10">
        <f t="shared" si="10"/>
        <v>669</v>
      </c>
      <c r="BE40" s="20">
        <f t="shared" si="10"/>
        <v>673</v>
      </c>
      <c r="BF40" s="10">
        <f t="shared" si="10"/>
        <v>673</v>
      </c>
      <c r="BG40" s="10">
        <f t="shared" si="10"/>
        <v>673</v>
      </c>
      <c r="BH40" s="10">
        <f t="shared" si="10"/>
        <v>676</v>
      </c>
      <c r="BI40" s="10">
        <f t="shared" si="10"/>
        <v>676</v>
      </c>
      <c r="BJ40" s="10">
        <f t="shared" si="10"/>
        <v>663</v>
      </c>
      <c r="BK40" s="10">
        <f t="shared" si="10"/>
        <v>669</v>
      </c>
      <c r="BL40" s="20">
        <f t="shared" si="10"/>
        <v>666</v>
      </c>
      <c r="BM40" s="10">
        <f t="shared" si="9"/>
        <v>669</v>
      </c>
      <c r="BN40" s="10">
        <f t="shared" si="9"/>
        <v>669</v>
      </c>
      <c r="BO40" s="10">
        <f t="shared" si="7"/>
        <v>673</v>
      </c>
      <c r="BP40" s="14">
        <f t="shared" si="5"/>
        <v>18549</v>
      </c>
    </row>
    <row r="41" spans="2:68">
      <c r="B41" s="17" t="s">
        <v>70</v>
      </c>
      <c r="C41" s="18">
        <v>305</v>
      </c>
      <c r="D41" s="18">
        <v>321</v>
      </c>
      <c r="E41" s="18">
        <v>275</v>
      </c>
      <c r="F41" s="18">
        <v>296</v>
      </c>
      <c r="G41" s="18">
        <v>302</v>
      </c>
      <c r="H41" s="18">
        <v>290</v>
      </c>
      <c r="I41" s="18">
        <v>682</v>
      </c>
      <c r="J41" s="18">
        <v>673</v>
      </c>
      <c r="K41" s="18">
        <v>685</v>
      </c>
      <c r="L41" s="18">
        <v>676</v>
      </c>
      <c r="M41" s="18">
        <v>669</v>
      </c>
      <c r="N41" s="18">
        <v>676</v>
      </c>
      <c r="O41" s="18">
        <v>673</v>
      </c>
      <c r="P41" s="18">
        <v>669</v>
      </c>
      <c r="Q41" s="18">
        <v>669</v>
      </c>
      <c r="R41" s="18">
        <v>669</v>
      </c>
      <c r="S41" s="18">
        <v>666</v>
      </c>
      <c r="T41" s="18">
        <v>673</v>
      </c>
      <c r="U41" s="18">
        <v>669</v>
      </c>
      <c r="V41" s="18">
        <v>669</v>
      </c>
      <c r="W41" s="18">
        <v>679</v>
      </c>
      <c r="X41" s="18">
        <v>673</v>
      </c>
      <c r="Y41" s="18">
        <v>676</v>
      </c>
      <c r="Z41" s="18">
        <v>682</v>
      </c>
      <c r="AA41" s="18">
        <v>673</v>
      </c>
      <c r="AB41" s="18">
        <v>669</v>
      </c>
      <c r="AC41" s="18">
        <v>663</v>
      </c>
      <c r="AD41" s="18">
        <v>666</v>
      </c>
      <c r="AE41" s="18">
        <v>676</v>
      </c>
      <c r="AF41" s="18">
        <v>676</v>
      </c>
      <c r="AG41" s="18">
        <v>679</v>
      </c>
      <c r="AH41" s="18">
        <f t="shared" si="4"/>
        <v>18619</v>
      </c>
      <c r="AJ41" s="9" t="str">
        <f t="shared" si="11"/>
        <v>16:00-16:30</v>
      </c>
      <c r="AK41" s="20">
        <f t="shared" si="11"/>
        <v>305</v>
      </c>
      <c r="AL41" s="20">
        <f t="shared" si="11"/>
        <v>321</v>
      </c>
      <c r="AM41" s="20">
        <f t="shared" si="11"/>
        <v>275</v>
      </c>
      <c r="AN41" s="20">
        <f t="shared" si="11"/>
        <v>296</v>
      </c>
      <c r="AO41" s="20">
        <f t="shared" si="11"/>
        <v>302</v>
      </c>
      <c r="AP41" s="10">
        <f t="shared" si="11"/>
        <v>290</v>
      </c>
      <c r="AQ41" s="20">
        <f t="shared" si="11"/>
        <v>682</v>
      </c>
      <c r="AR41" s="10">
        <f t="shared" si="11"/>
        <v>673</v>
      </c>
      <c r="AS41" s="10">
        <f t="shared" si="11"/>
        <v>685</v>
      </c>
      <c r="AT41" s="10">
        <f t="shared" si="11"/>
        <v>676</v>
      </c>
      <c r="AU41" s="10">
        <f t="shared" si="11"/>
        <v>669</v>
      </c>
      <c r="AV41" s="10">
        <f t="shared" si="11"/>
        <v>676</v>
      </c>
      <c r="AW41" s="10">
        <f t="shared" si="11"/>
        <v>673</v>
      </c>
      <c r="AX41" s="20">
        <f t="shared" si="11"/>
        <v>669</v>
      </c>
      <c r="AY41" s="10">
        <f t="shared" si="10"/>
        <v>669</v>
      </c>
      <c r="AZ41" s="10">
        <f t="shared" si="10"/>
        <v>669</v>
      </c>
      <c r="BA41" s="10">
        <f t="shared" si="10"/>
        <v>666</v>
      </c>
      <c r="BB41" s="10">
        <f t="shared" si="10"/>
        <v>673</v>
      </c>
      <c r="BC41" s="10">
        <f t="shared" si="10"/>
        <v>669</v>
      </c>
      <c r="BD41" s="10">
        <f t="shared" si="10"/>
        <v>669</v>
      </c>
      <c r="BE41" s="20">
        <f t="shared" si="10"/>
        <v>679</v>
      </c>
      <c r="BF41" s="10">
        <f t="shared" si="10"/>
        <v>673</v>
      </c>
      <c r="BG41" s="10">
        <f t="shared" si="10"/>
        <v>676</v>
      </c>
      <c r="BH41" s="10">
        <f t="shared" si="10"/>
        <v>682</v>
      </c>
      <c r="BI41" s="10">
        <f t="shared" si="10"/>
        <v>673</v>
      </c>
      <c r="BJ41" s="10">
        <f t="shared" si="10"/>
        <v>669</v>
      </c>
      <c r="BK41" s="10">
        <f t="shared" si="10"/>
        <v>663</v>
      </c>
      <c r="BL41" s="20">
        <f t="shared" si="10"/>
        <v>666</v>
      </c>
      <c r="BM41" s="10">
        <f t="shared" si="9"/>
        <v>676</v>
      </c>
      <c r="BN41" s="10">
        <f t="shared" si="9"/>
        <v>676</v>
      </c>
      <c r="BO41" s="10">
        <f t="shared" si="7"/>
        <v>679</v>
      </c>
      <c r="BP41" s="18">
        <f t="shared" si="5"/>
        <v>18619</v>
      </c>
    </row>
    <row r="42" spans="2:68">
      <c r="B42" s="11" t="s">
        <v>71</v>
      </c>
      <c r="C42" s="12">
        <v>278</v>
      </c>
      <c r="D42" s="12">
        <v>315</v>
      </c>
      <c r="E42" s="12">
        <v>278</v>
      </c>
      <c r="F42" s="12">
        <v>302</v>
      </c>
      <c r="G42" s="12">
        <v>318</v>
      </c>
      <c r="H42" s="12">
        <v>302</v>
      </c>
      <c r="I42" s="12">
        <v>676</v>
      </c>
      <c r="J42" s="12">
        <v>669</v>
      </c>
      <c r="K42" s="12">
        <v>679</v>
      </c>
      <c r="L42" s="12">
        <v>682</v>
      </c>
      <c r="M42" s="12">
        <v>669</v>
      </c>
      <c r="N42" s="12">
        <v>673</v>
      </c>
      <c r="O42" s="12">
        <v>676</v>
      </c>
      <c r="P42" s="12">
        <v>673</v>
      </c>
      <c r="Q42" s="12">
        <v>669</v>
      </c>
      <c r="R42" s="12">
        <v>676</v>
      </c>
      <c r="S42" s="12">
        <v>682</v>
      </c>
      <c r="T42" s="12">
        <v>679</v>
      </c>
      <c r="U42" s="12">
        <v>679</v>
      </c>
      <c r="V42" s="12">
        <v>676</v>
      </c>
      <c r="W42" s="12">
        <v>673</v>
      </c>
      <c r="X42" s="12">
        <v>676</v>
      </c>
      <c r="Y42" s="12">
        <v>676</v>
      </c>
      <c r="Z42" s="12">
        <v>682</v>
      </c>
      <c r="AA42" s="12">
        <v>673</v>
      </c>
      <c r="AB42" s="12">
        <v>673</v>
      </c>
      <c r="AC42" s="12">
        <v>669</v>
      </c>
      <c r="AD42" s="12">
        <v>669</v>
      </c>
      <c r="AE42" s="12">
        <v>679</v>
      </c>
      <c r="AF42" s="12">
        <v>685</v>
      </c>
      <c r="AG42" s="12">
        <v>679</v>
      </c>
      <c r="AH42" s="12">
        <f t="shared" si="4"/>
        <v>18685</v>
      </c>
      <c r="AJ42" s="9" t="str">
        <f t="shared" si="11"/>
        <v>16:30-17:00</v>
      </c>
      <c r="AK42" s="20">
        <f t="shared" si="11"/>
        <v>278</v>
      </c>
      <c r="AL42" s="20">
        <f t="shared" si="11"/>
        <v>315</v>
      </c>
      <c r="AM42" s="20">
        <f t="shared" si="11"/>
        <v>278</v>
      </c>
      <c r="AN42" s="20">
        <f t="shared" si="11"/>
        <v>302</v>
      </c>
      <c r="AO42" s="20">
        <f t="shared" si="11"/>
        <v>318</v>
      </c>
      <c r="AP42" s="10">
        <f t="shared" si="11"/>
        <v>302</v>
      </c>
      <c r="AQ42" s="20">
        <f t="shared" si="11"/>
        <v>676</v>
      </c>
      <c r="AR42" s="10">
        <f t="shared" si="11"/>
        <v>669</v>
      </c>
      <c r="AS42" s="10">
        <f t="shared" si="11"/>
        <v>679</v>
      </c>
      <c r="AT42" s="10">
        <f t="shared" si="11"/>
        <v>682</v>
      </c>
      <c r="AU42" s="10">
        <f t="shared" si="11"/>
        <v>669</v>
      </c>
      <c r="AV42" s="10">
        <f t="shared" si="11"/>
        <v>673</v>
      </c>
      <c r="AW42" s="10">
        <f t="shared" si="11"/>
        <v>676</v>
      </c>
      <c r="AX42" s="20">
        <f t="shared" si="11"/>
        <v>673</v>
      </c>
      <c r="AY42" s="10">
        <f t="shared" si="10"/>
        <v>669</v>
      </c>
      <c r="AZ42" s="10">
        <f t="shared" si="10"/>
        <v>676</v>
      </c>
      <c r="BA42" s="10">
        <f t="shared" si="10"/>
        <v>682</v>
      </c>
      <c r="BB42" s="10">
        <f t="shared" si="10"/>
        <v>679</v>
      </c>
      <c r="BC42" s="10">
        <f t="shared" si="10"/>
        <v>679</v>
      </c>
      <c r="BD42" s="10">
        <f t="shared" si="10"/>
        <v>676</v>
      </c>
      <c r="BE42" s="20">
        <f t="shared" si="10"/>
        <v>673</v>
      </c>
      <c r="BF42" s="10">
        <f t="shared" si="10"/>
        <v>676</v>
      </c>
      <c r="BG42" s="10">
        <f t="shared" si="10"/>
        <v>676</v>
      </c>
      <c r="BH42" s="10">
        <f t="shared" si="10"/>
        <v>682</v>
      </c>
      <c r="BI42" s="10">
        <f t="shared" si="10"/>
        <v>673</v>
      </c>
      <c r="BJ42" s="10">
        <f t="shared" si="10"/>
        <v>673</v>
      </c>
      <c r="BK42" s="10">
        <f t="shared" si="10"/>
        <v>669</v>
      </c>
      <c r="BL42" s="20">
        <f t="shared" si="10"/>
        <v>669</v>
      </c>
      <c r="BM42" s="10">
        <f t="shared" si="9"/>
        <v>679</v>
      </c>
      <c r="BN42" s="10">
        <f t="shared" si="9"/>
        <v>685</v>
      </c>
      <c r="BO42" s="10">
        <f t="shared" si="7"/>
        <v>679</v>
      </c>
      <c r="BP42" s="12">
        <f t="shared" si="5"/>
        <v>18685</v>
      </c>
    </row>
    <row r="43" spans="2:68">
      <c r="B43" s="11" t="s">
        <v>72</v>
      </c>
      <c r="C43" s="12">
        <v>271</v>
      </c>
      <c r="D43" s="12">
        <v>259</v>
      </c>
      <c r="E43" s="12">
        <v>281</v>
      </c>
      <c r="F43" s="12">
        <v>275</v>
      </c>
      <c r="G43" s="12">
        <v>275</v>
      </c>
      <c r="H43" s="12">
        <v>293</v>
      </c>
      <c r="I43" s="12">
        <v>682</v>
      </c>
      <c r="J43" s="12">
        <v>682</v>
      </c>
      <c r="K43" s="12">
        <v>682</v>
      </c>
      <c r="L43" s="12">
        <v>682</v>
      </c>
      <c r="M43" s="12">
        <v>669</v>
      </c>
      <c r="N43" s="12">
        <v>676</v>
      </c>
      <c r="O43" s="12">
        <v>676</v>
      </c>
      <c r="P43" s="12">
        <v>679</v>
      </c>
      <c r="Q43" s="12">
        <v>669</v>
      </c>
      <c r="R43" s="12">
        <v>679</v>
      </c>
      <c r="S43" s="12">
        <v>685</v>
      </c>
      <c r="T43" s="12">
        <v>682</v>
      </c>
      <c r="U43" s="12">
        <v>685</v>
      </c>
      <c r="V43" s="12">
        <v>679</v>
      </c>
      <c r="W43" s="12">
        <v>685</v>
      </c>
      <c r="X43" s="12">
        <v>676</v>
      </c>
      <c r="Y43" s="12">
        <v>682</v>
      </c>
      <c r="Z43" s="12">
        <v>685</v>
      </c>
      <c r="AA43" s="12">
        <v>673</v>
      </c>
      <c r="AB43" s="12">
        <v>676</v>
      </c>
      <c r="AC43" s="12">
        <v>669</v>
      </c>
      <c r="AD43" s="12">
        <v>679</v>
      </c>
      <c r="AE43" s="12">
        <v>673</v>
      </c>
      <c r="AF43" s="12">
        <v>682</v>
      </c>
      <c r="AG43" s="12">
        <v>679</v>
      </c>
      <c r="AH43" s="12">
        <f t="shared" si="4"/>
        <v>18620</v>
      </c>
      <c r="AJ43" s="9" t="str">
        <f t="shared" si="11"/>
        <v>17:00-17:30</v>
      </c>
      <c r="AK43" s="20">
        <f t="shared" si="11"/>
        <v>271</v>
      </c>
      <c r="AL43" s="20">
        <f t="shared" si="11"/>
        <v>259</v>
      </c>
      <c r="AM43" s="20">
        <f t="shared" si="11"/>
        <v>281</v>
      </c>
      <c r="AN43" s="20">
        <f t="shared" si="11"/>
        <v>275</v>
      </c>
      <c r="AO43" s="20">
        <f t="shared" si="11"/>
        <v>275</v>
      </c>
      <c r="AP43" s="10">
        <f t="shared" si="11"/>
        <v>293</v>
      </c>
      <c r="AQ43" s="20">
        <f t="shared" si="11"/>
        <v>682</v>
      </c>
      <c r="AR43" s="10">
        <f t="shared" si="11"/>
        <v>682</v>
      </c>
      <c r="AS43" s="10">
        <f t="shared" si="11"/>
        <v>682</v>
      </c>
      <c r="AT43" s="10">
        <f t="shared" si="11"/>
        <v>682</v>
      </c>
      <c r="AU43" s="10">
        <f t="shared" si="11"/>
        <v>669</v>
      </c>
      <c r="AV43" s="10">
        <f t="shared" si="11"/>
        <v>676</v>
      </c>
      <c r="AW43" s="10">
        <f t="shared" si="11"/>
        <v>676</v>
      </c>
      <c r="AX43" s="20">
        <f t="shared" si="11"/>
        <v>679</v>
      </c>
      <c r="AY43" s="10">
        <f t="shared" si="10"/>
        <v>669</v>
      </c>
      <c r="AZ43" s="10">
        <f t="shared" si="10"/>
        <v>679</v>
      </c>
      <c r="BA43" s="10">
        <f t="shared" si="10"/>
        <v>685</v>
      </c>
      <c r="BB43" s="10">
        <f t="shared" si="10"/>
        <v>682</v>
      </c>
      <c r="BC43" s="10">
        <f t="shared" si="10"/>
        <v>685</v>
      </c>
      <c r="BD43" s="10">
        <f t="shared" si="10"/>
        <v>679</v>
      </c>
      <c r="BE43" s="20">
        <f t="shared" si="10"/>
        <v>685</v>
      </c>
      <c r="BF43" s="10">
        <f t="shared" si="10"/>
        <v>676</v>
      </c>
      <c r="BG43" s="10">
        <f t="shared" si="10"/>
        <v>682</v>
      </c>
      <c r="BH43" s="10">
        <f t="shared" si="10"/>
        <v>685</v>
      </c>
      <c r="BI43" s="10">
        <f t="shared" si="10"/>
        <v>673</v>
      </c>
      <c r="BJ43" s="10">
        <f t="shared" si="10"/>
        <v>676</v>
      </c>
      <c r="BK43" s="10">
        <f t="shared" si="10"/>
        <v>669</v>
      </c>
      <c r="BL43" s="20">
        <f t="shared" si="10"/>
        <v>679</v>
      </c>
      <c r="BM43" s="10">
        <f t="shared" si="9"/>
        <v>673</v>
      </c>
      <c r="BN43" s="10">
        <f t="shared" si="9"/>
        <v>682</v>
      </c>
      <c r="BO43" s="10">
        <f t="shared" si="7"/>
        <v>679</v>
      </c>
      <c r="BP43" s="12">
        <f t="shared" si="5"/>
        <v>18620</v>
      </c>
    </row>
    <row r="44" spans="2:68">
      <c r="B44" s="11" t="s">
        <v>73</v>
      </c>
      <c r="C44" s="12">
        <v>290</v>
      </c>
      <c r="D44" s="12">
        <v>271</v>
      </c>
      <c r="E44" s="12">
        <v>290</v>
      </c>
      <c r="F44" s="12">
        <v>296</v>
      </c>
      <c r="G44" s="12">
        <v>302</v>
      </c>
      <c r="H44" s="12">
        <v>296</v>
      </c>
      <c r="I44" s="12">
        <v>685</v>
      </c>
      <c r="J44" s="12">
        <v>679</v>
      </c>
      <c r="K44" s="12">
        <v>679</v>
      </c>
      <c r="L44" s="12">
        <v>682</v>
      </c>
      <c r="M44" s="12">
        <v>669</v>
      </c>
      <c r="N44" s="12">
        <v>673</v>
      </c>
      <c r="O44" s="12">
        <v>679</v>
      </c>
      <c r="P44" s="12">
        <v>682</v>
      </c>
      <c r="Q44" s="12">
        <v>679</v>
      </c>
      <c r="R44" s="12">
        <v>679</v>
      </c>
      <c r="S44" s="12">
        <v>679</v>
      </c>
      <c r="T44" s="12">
        <v>685</v>
      </c>
      <c r="U44" s="12">
        <v>682</v>
      </c>
      <c r="V44" s="12">
        <v>679</v>
      </c>
      <c r="W44" s="12">
        <v>685</v>
      </c>
      <c r="X44" s="12">
        <v>685</v>
      </c>
      <c r="Y44" s="12">
        <v>685</v>
      </c>
      <c r="Z44" s="12">
        <v>688</v>
      </c>
      <c r="AA44" s="12">
        <v>673</v>
      </c>
      <c r="AB44" s="12">
        <v>673</v>
      </c>
      <c r="AC44" s="12">
        <v>669</v>
      </c>
      <c r="AD44" s="12">
        <v>679</v>
      </c>
      <c r="AE44" s="12">
        <v>676</v>
      </c>
      <c r="AF44" s="12">
        <v>679</v>
      </c>
      <c r="AG44" s="12">
        <v>679</v>
      </c>
      <c r="AH44" s="12">
        <f t="shared" si="4"/>
        <v>18727</v>
      </c>
      <c r="AJ44" s="9" t="str">
        <f t="shared" si="11"/>
        <v>17:30-18:00</v>
      </c>
      <c r="AK44" s="20">
        <f t="shared" si="11"/>
        <v>290</v>
      </c>
      <c r="AL44" s="20">
        <f t="shared" si="11"/>
        <v>271</v>
      </c>
      <c r="AM44" s="20">
        <f t="shared" si="11"/>
        <v>290</v>
      </c>
      <c r="AN44" s="20">
        <f t="shared" si="11"/>
        <v>296</v>
      </c>
      <c r="AO44" s="20">
        <f t="shared" si="11"/>
        <v>302</v>
      </c>
      <c r="AP44" s="10">
        <f t="shared" si="11"/>
        <v>296</v>
      </c>
      <c r="AQ44" s="20">
        <f t="shared" si="11"/>
        <v>685</v>
      </c>
      <c r="AR44" s="10">
        <f t="shared" si="11"/>
        <v>679</v>
      </c>
      <c r="AS44" s="10">
        <f t="shared" si="11"/>
        <v>679</v>
      </c>
      <c r="AT44" s="10">
        <f t="shared" si="11"/>
        <v>682</v>
      </c>
      <c r="AU44" s="10">
        <f t="shared" si="11"/>
        <v>669</v>
      </c>
      <c r="AV44" s="10">
        <f t="shared" si="11"/>
        <v>673</v>
      </c>
      <c r="AW44" s="10">
        <f t="shared" si="11"/>
        <v>679</v>
      </c>
      <c r="AX44" s="20">
        <f t="shared" si="11"/>
        <v>682</v>
      </c>
      <c r="AY44" s="10">
        <f t="shared" si="10"/>
        <v>679</v>
      </c>
      <c r="AZ44" s="10">
        <f t="shared" si="10"/>
        <v>679</v>
      </c>
      <c r="BA44" s="10">
        <f t="shared" si="10"/>
        <v>679</v>
      </c>
      <c r="BB44" s="10">
        <f t="shared" si="10"/>
        <v>685</v>
      </c>
      <c r="BC44" s="10">
        <f t="shared" si="10"/>
        <v>682</v>
      </c>
      <c r="BD44" s="10">
        <f t="shared" si="10"/>
        <v>679</v>
      </c>
      <c r="BE44" s="20">
        <f t="shared" si="10"/>
        <v>685</v>
      </c>
      <c r="BF44" s="10">
        <f t="shared" si="10"/>
        <v>685</v>
      </c>
      <c r="BG44" s="10">
        <f t="shared" si="10"/>
        <v>685</v>
      </c>
      <c r="BH44" s="10">
        <f t="shared" si="10"/>
        <v>688</v>
      </c>
      <c r="BI44" s="10">
        <f t="shared" si="10"/>
        <v>673</v>
      </c>
      <c r="BJ44" s="10">
        <f t="shared" si="10"/>
        <v>673</v>
      </c>
      <c r="BK44" s="10">
        <f t="shared" si="10"/>
        <v>669</v>
      </c>
      <c r="BL44" s="20">
        <f t="shared" si="10"/>
        <v>679</v>
      </c>
      <c r="BM44" s="10">
        <f t="shared" si="9"/>
        <v>676</v>
      </c>
      <c r="BN44" s="10">
        <f t="shared" si="9"/>
        <v>679</v>
      </c>
      <c r="BO44" s="10">
        <f t="shared" si="7"/>
        <v>679</v>
      </c>
      <c r="BP44" s="12">
        <f t="shared" si="5"/>
        <v>18727</v>
      </c>
    </row>
    <row r="45" spans="2:68">
      <c r="B45" s="11" t="s">
        <v>74</v>
      </c>
      <c r="C45" s="12">
        <v>318</v>
      </c>
      <c r="D45" s="12">
        <v>305</v>
      </c>
      <c r="E45" s="12">
        <v>207</v>
      </c>
      <c r="F45" s="12">
        <v>309</v>
      </c>
      <c r="G45" s="12">
        <v>281</v>
      </c>
      <c r="H45" s="12">
        <v>287</v>
      </c>
      <c r="I45" s="12">
        <v>685</v>
      </c>
      <c r="J45" s="12">
        <v>688</v>
      </c>
      <c r="K45" s="12">
        <v>682</v>
      </c>
      <c r="L45" s="12">
        <v>688</v>
      </c>
      <c r="M45" s="12">
        <v>669</v>
      </c>
      <c r="N45" s="12">
        <v>682</v>
      </c>
      <c r="O45" s="12">
        <v>682</v>
      </c>
      <c r="P45" s="12">
        <v>688</v>
      </c>
      <c r="Q45" s="12">
        <v>682</v>
      </c>
      <c r="R45" s="12">
        <v>688</v>
      </c>
      <c r="S45" s="12">
        <v>673</v>
      </c>
      <c r="T45" s="12">
        <v>676</v>
      </c>
      <c r="U45" s="12">
        <v>679</v>
      </c>
      <c r="V45" s="12">
        <v>685</v>
      </c>
      <c r="W45" s="12">
        <v>682</v>
      </c>
      <c r="X45" s="12">
        <v>679</v>
      </c>
      <c r="Y45" s="12">
        <v>676</v>
      </c>
      <c r="Z45" s="12">
        <v>682</v>
      </c>
      <c r="AA45" s="12">
        <v>673</v>
      </c>
      <c r="AB45" s="12">
        <v>682</v>
      </c>
      <c r="AC45" s="12">
        <v>676</v>
      </c>
      <c r="AD45" s="12">
        <v>682</v>
      </c>
      <c r="AE45" s="12">
        <v>676</v>
      </c>
      <c r="AF45" s="12">
        <v>679</v>
      </c>
      <c r="AG45" s="12">
        <v>682</v>
      </c>
      <c r="AH45" s="12">
        <f t="shared" si="4"/>
        <v>18723</v>
      </c>
      <c r="AJ45" s="9" t="str">
        <f t="shared" si="11"/>
        <v>18:00-18:30</v>
      </c>
      <c r="AK45" s="20">
        <f t="shared" si="11"/>
        <v>318</v>
      </c>
      <c r="AL45" s="20">
        <f t="shared" si="11"/>
        <v>305</v>
      </c>
      <c r="AM45" s="20">
        <f t="shared" si="11"/>
        <v>207</v>
      </c>
      <c r="AN45" s="20">
        <f t="shared" si="11"/>
        <v>309</v>
      </c>
      <c r="AO45" s="20">
        <f t="shared" si="11"/>
        <v>281</v>
      </c>
      <c r="AP45" s="10">
        <f t="shared" si="11"/>
        <v>287</v>
      </c>
      <c r="AQ45" s="20">
        <f t="shared" si="11"/>
        <v>685</v>
      </c>
      <c r="AR45" s="10">
        <f t="shared" si="11"/>
        <v>688</v>
      </c>
      <c r="AS45" s="10">
        <f t="shared" si="11"/>
        <v>682</v>
      </c>
      <c r="AT45" s="10">
        <f t="shared" si="11"/>
        <v>688</v>
      </c>
      <c r="AU45" s="10">
        <f t="shared" si="11"/>
        <v>669</v>
      </c>
      <c r="AV45" s="10">
        <f t="shared" si="11"/>
        <v>682</v>
      </c>
      <c r="AW45" s="10">
        <f t="shared" si="11"/>
        <v>682</v>
      </c>
      <c r="AX45" s="20">
        <f t="shared" si="11"/>
        <v>688</v>
      </c>
      <c r="AY45" s="10">
        <f t="shared" si="10"/>
        <v>682</v>
      </c>
      <c r="AZ45" s="10">
        <f t="shared" si="10"/>
        <v>688</v>
      </c>
      <c r="BA45" s="10">
        <f t="shared" si="10"/>
        <v>673</v>
      </c>
      <c r="BB45" s="10">
        <f t="shared" si="10"/>
        <v>676</v>
      </c>
      <c r="BC45" s="10">
        <f t="shared" si="10"/>
        <v>679</v>
      </c>
      <c r="BD45" s="10">
        <f t="shared" si="10"/>
        <v>685</v>
      </c>
      <c r="BE45" s="20">
        <f t="shared" si="10"/>
        <v>682</v>
      </c>
      <c r="BF45" s="10">
        <f t="shared" si="10"/>
        <v>679</v>
      </c>
      <c r="BG45" s="10">
        <f t="shared" si="10"/>
        <v>676</v>
      </c>
      <c r="BH45" s="10">
        <f t="shared" si="10"/>
        <v>682</v>
      </c>
      <c r="BI45" s="10">
        <f t="shared" si="10"/>
        <v>673</v>
      </c>
      <c r="BJ45" s="10">
        <f t="shared" si="10"/>
        <v>682</v>
      </c>
      <c r="BK45" s="10">
        <f t="shared" si="10"/>
        <v>676</v>
      </c>
      <c r="BL45" s="20">
        <f t="shared" si="10"/>
        <v>682</v>
      </c>
      <c r="BM45" s="10">
        <f t="shared" si="9"/>
        <v>676</v>
      </c>
      <c r="BN45" s="10">
        <f t="shared" si="9"/>
        <v>679</v>
      </c>
      <c r="BO45" s="10">
        <f t="shared" si="7"/>
        <v>682</v>
      </c>
      <c r="BP45" s="12">
        <f t="shared" si="5"/>
        <v>18723</v>
      </c>
    </row>
    <row r="46" spans="2:68">
      <c r="B46" s="11" t="s">
        <v>75</v>
      </c>
      <c r="C46" s="12">
        <v>281</v>
      </c>
      <c r="D46" s="12">
        <v>296</v>
      </c>
      <c r="E46" s="12">
        <v>244</v>
      </c>
      <c r="F46" s="12">
        <v>296</v>
      </c>
      <c r="G46" s="12">
        <v>299</v>
      </c>
      <c r="H46" s="12">
        <v>305</v>
      </c>
      <c r="I46" s="12">
        <v>685</v>
      </c>
      <c r="J46" s="12">
        <v>682</v>
      </c>
      <c r="K46" s="12">
        <v>682</v>
      </c>
      <c r="L46" s="12">
        <v>673</v>
      </c>
      <c r="M46" s="12">
        <v>682</v>
      </c>
      <c r="N46" s="12">
        <v>682</v>
      </c>
      <c r="O46" s="12">
        <v>682</v>
      </c>
      <c r="P46" s="12">
        <v>682</v>
      </c>
      <c r="Q46" s="12">
        <v>676</v>
      </c>
      <c r="R46" s="12">
        <v>685</v>
      </c>
      <c r="S46" s="12">
        <v>676</v>
      </c>
      <c r="T46" s="12">
        <v>679</v>
      </c>
      <c r="U46" s="12">
        <v>679</v>
      </c>
      <c r="V46" s="12">
        <v>685</v>
      </c>
      <c r="W46" s="12">
        <v>682</v>
      </c>
      <c r="X46" s="12">
        <v>685</v>
      </c>
      <c r="Y46" s="12">
        <v>676</v>
      </c>
      <c r="Z46" s="12">
        <v>682</v>
      </c>
      <c r="AA46" s="12">
        <v>669</v>
      </c>
      <c r="AB46" s="12">
        <v>679</v>
      </c>
      <c r="AC46" s="12">
        <v>673</v>
      </c>
      <c r="AD46" s="12">
        <v>676</v>
      </c>
      <c r="AE46" s="12">
        <v>679</v>
      </c>
      <c r="AF46" s="12">
        <v>685</v>
      </c>
      <c r="AG46" s="12">
        <v>682</v>
      </c>
      <c r="AH46" s="12">
        <f t="shared" si="4"/>
        <v>18719</v>
      </c>
      <c r="AJ46" s="9" t="str">
        <f t="shared" si="11"/>
        <v>18:30-19:00</v>
      </c>
      <c r="AK46" s="20">
        <f t="shared" si="11"/>
        <v>281</v>
      </c>
      <c r="AL46" s="20">
        <f t="shared" si="11"/>
        <v>296</v>
      </c>
      <c r="AM46" s="20">
        <f t="shared" si="11"/>
        <v>244</v>
      </c>
      <c r="AN46" s="20">
        <f t="shared" si="11"/>
        <v>296</v>
      </c>
      <c r="AO46" s="20">
        <f t="shared" si="11"/>
        <v>299</v>
      </c>
      <c r="AP46" s="10">
        <f t="shared" si="11"/>
        <v>305</v>
      </c>
      <c r="AQ46" s="20">
        <f t="shared" si="11"/>
        <v>685</v>
      </c>
      <c r="AR46" s="10">
        <f t="shared" si="11"/>
        <v>682</v>
      </c>
      <c r="AS46" s="10">
        <f t="shared" si="11"/>
        <v>682</v>
      </c>
      <c r="AT46" s="10">
        <f t="shared" si="11"/>
        <v>673</v>
      </c>
      <c r="AU46" s="10">
        <f t="shared" si="11"/>
        <v>682</v>
      </c>
      <c r="AV46" s="10">
        <f t="shared" si="11"/>
        <v>682</v>
      </c>
      <c r="AW46" s="10">
        <f t="shared" si="11"/>
        <v>682</v>
      </c>
      <c r="AX46" s="20">
        <f t="shared" si="11"/>
        <v>682</v>
      </c>
      <c r="AY46" s="10">
        <f t="shared" si="10"/>
        <v>676</v>
      </c>
      <c r="AZ46" s="10">
        <f t="shared" si="10"/>
        <v>685</v>
      </c>
      <c r="BA46" s="10">
        <f t="shared" si="10"/>
        <v>676</v>
      </c>
      <c r="BB46" s="10">
        <f t="shared" si="10"/>
        <v>679</v>
      </c>
      <c r="BC46" s="10">
        <f t="shared" si="10"/>
        <v>679</v>
      </c>
      <c r="BD46" s="10">
        <f t="shared" si="10"/>
        <v>685</v>
      </c>
      <c r="BE46" s="20">
        <f t="shared" si="10"/>
        <v>682</v>
      </c>
      <c r="BF46" s="10">
        <f t="shared" si="10"/>
        <v>685</v>
      </c>
      <c r="BG46" s="10">
        <f t="shared" si="10"/>
        <v>676</v>
      </c>
      <c r="BH46" s="10">
        <f t="shared" si="10"/>
        <v>682</v>
      </c>
      <c r="BI46" s="10">
        <f t="shared" si="10"/>
        <v>669</v>
      </c>
      <c r="BJ46" s="10">
        <f t="shared" si="10"/>
        <v>679</v>
      </c>
      <c r="BK46" s="10">
        <f t="shared" si="10"/>
        <v>673</v>
      </c>
      <c r="BL46" s="20">
        <f t="shared" si="10"/>
        <v>676</v>
      </c>
      <c r="BM46" s="10">
        <f t="shared" si="9"/>
        <v>679</v>
      </c>
      <c r="BN46" s="10">
        <f t="shared" si="9"/>
        <v>685</v>
      </c>
      <c r="BO46" s="10">
        <f t="shared" si="7"/>
        <v>682</v>
      </c>
      <c r="BP46" s="12">
        <f t="shared" si="5"/>
        <v>18719</v>
      </c>
    </row>
    <row r="47" spans="2:68">
      <c r="B47" s="11" t="s">
        <v>76</v>
      </c>
      <c r="C47" s="12">
        <v>259</v>
      </c>
      <c r="D47" s="12">
        <v>321</v>
      </c>
      <c r="E47" s="12">
        <v>228</v>
      </c>
      <c r="F47" s="12">
        <v>302</v>
      </c>
      <c r="G47" s="12">
        <v>284</v>
      </c>
      <c r="H47" s="12">
        <v>312</v>
      </c>
      <c r="I47" s="12">
        <v>685</v>
      </c>
      <c r="J47" s="12">
        <v>682</v>
      </c>
      <c r="K47" s="12">
        <v>685</v>
      </c>
      <c r="L47" s="12">
        <v>651</v>
      </c>
      <c r="M47" s="12">
        <v>685</v>
      </c>
      <c r="N47" s="12">
        <v>679</v>
      </c>
      <c r="O47" s="12">
        <v>679</v>
      </c>
      <c r="P47" s="12">
        <v>685</v>
      </c>
      <c r="Q47" s="12">
        <v>679</v>
      </c>
      <c r="R47" s="12">
        <v>682</v>
      </c>
      <c r="S47" s="12">
        <v>679</v>
      </c>
      <c r="T47" s="12">
        <v>679</v>
      </c>
      <c r="U47" s="12">
        <v>682</v>
      </c>
      <c r="V47" s="12">
        <v>679</v>
      </c>
      <c r="W47" s="12">
        <v>679</v>
      </c>
      <c r="X47" s="12">
        <v>676</v>
      </c>
      <c r="Y47" s="12">
        <v>676</v>
      </c>
      <c r="Z47" s="12">
        <v>682</v>
      </c>
      <c r="AA47" s="12">
        <v>673</v>
      </c>
      <c r="AB47" s="12">
        <v>679</v>
      </c>
      <c r="AC47" s="12">
        <v>679</v>
      </c>
      <c r="AD47" s="12">
        <v>679</v>
      </c>
      <c r="AE47" s="12">
        <v>676</v>
      </c>
      <c r="AF47" s="12">
        <v>682</v>
      </c>
      <c r="AG47" s="12">
        <v>682</v>
      </c>
      <c r="AH47" s="12">
        <f t="shared" si="4"/>
        <v>18680</v>
      </c>
      <c r="AJ47" s="9" t="str">
        <f t="shared" si="11"/>
        <v>19:00-19:30</v>
      </c>
      <c r="AK47" s="20">
        <f t="shared" si="11"/>
        <v>259</v>
      </c>
      <c r="AL47" s="20">
        <f t="shared" si="11"/>
        <v>321</v>
      </c>
      <c r="AM47" s="20">
        <f t="shared" si="11"/>
        <v>228</v>
      </c>
      <c r="AN47" s="20">
        <f t="shared" si="11"/>
        <v>302</v>
      </c>
      <c r="AO47" s="20">
        <f t="shared" si="11"/>
        <v>284</v>
      </c>
      <c r="AP47" s="10">
        <f t="shared" si="11"/>
        <v>312</v>
      </c>
      <c r="AQ47" s="20">
        <f t="shared" si="11"/>
        <v>685</v>
      </c>
      <c r="AR47" s="10">
        <f t="shared" si="11"/>
        <v>682</v>
      </c>
      <c r="AS47" s="10">
        <f t="shared" si="11"/>
        <v>685</v>
      </c>
      <c r="AT47" s="10">
        <f t="shared" si="11"/>
        <v>651</v>
      </c>
      <c r="AU47" s="10">
        <f t="shared" si="11"/>
        <v>685</v>
      </c>
      <c r="AV47" s="10">
        <f t="shared" si="11"/>
        <v>679</v>
      </c>
      <c r="AW47" s="10">
        <f t="shared" si="11"/>
        <v>679</v>
      </c>
      <c r="AX47" s="20">
        <f t="shared" si="11"/>
        <v>685</v>
      </c>
      <c r="AY47" s="10">
        <f t="shared" si="10"/>
        <v>679</v>
      </c>
      <c r="AZ47" s="10">
        <f t="shared" si="10"/>
        <v>682</v>
      </c>
      <c r="BA47" s="10">
        <f t="shared" si="10"/>
        <v>679</v>
      </c>
      <c r="BB47" s="10">
        <f t="shared" si="10"/>
        <v>679</v>
      </c>
      <c r="BC47" s="10">
        <f t="shared" si="10"/>
        <v>682</v>
      </c>
      <c r="BD47" s="10">
        <f t="shared" si="10"/>
        <v>679</v>
      </c>
      <c r="BE47" s="20">
        <f t="shared" si="10"/>
        <v>679</v>
      </c>
      <c r="BF47" s="10">
        <f t="shared" si="10"/>
        <v>676</v>
      </c>
      <c r="BG47" s="10">
        <f t="shared" si="10"/>
        <v>676</v>
      </c>
      <c r="BH47" s="10">
        <f t="shared" si="10"/>
        <v>682</v>
      </c>
      <c r="BI47" s="10">
        <f t="shared" si="10"/>
        <v>673</v>
      </c>
      <c r="BJ47" s="10">
        <f t="shared" si="10"/>
        <v>679</v>
      </c>
      <c r="BK47" s="10">
        <f t="shared" si="10"/>
        <v>679</v>
      </c>
      <c r="BL47" s="20">
        <f t="shared" si="10"/>
        <v>679</v>
      </c>
      <c r="BM47" s="10">
        <f t="shared" si="9"/>
        <v>676</v>
      </c>
      <c r="BN47" s="10">
        <f t="shared" si="9"/>
        <v>682</v>
      </c>
      <c r="BO47" s="10">
        <f t="shared" si="7"/>
        <v>682</v>
      </c>
      <c r="BP47" s="12">
        <f t="shared" si="5"/>
        <v>18680</v>
      </c>
    </row>
    <row r="48" spans="2:68">
      <c r="B48" s="11" t="s">
        <v>77</v>
      </c>
      <c r="C48" s="12">
        <v>275</v>
      </c>
      <c r="D48" s="12">
        <v>330</v>
      </c>
      <c r="E48" s="12">
        <v>259</v>
      </c>
      <c r="F48" s="12">
        <v>321</v>
      </c>
      <c r="G48" s="12">
        <v>265</v>
      </c>
      <c r="H48" s="12">
        <v>305</v>
      </c>
      <c r="I48" s="12">
        <v>685</v>
      </c>
      <c r="J48" s="12">
        <v>685</v>
      </c>
      <c r="K48" s="12">
        <v>679</v>
      </c>
      <c r="L48" s="12">
        <v>676</v>
      </c>
      <c r="M48" s="12">
        <v>685</v>
      </c>
      <c r="N48" s="12">
        <v>676</v>
      </c>
      <c r="O48" s="12">
        <v>676</v>
      </c>
      <c r="P48" s="12">
        <v>679</v>
      </c>
      <c r="Q48" s="12">
        <v>679</v>
      </c>
      <c r="R48" s="12">
        <v>685</v>
      </c>
      <c r="S48" s="12">
        <v>679</v>
      </c>
      <c r="T48" s="12">
        <v>679</v>
      </c>
      <c r="U48" s="12">
        <v>679</v>
      </c>
      <c r="V48" s="12">
        <v>679</v>
      </c>
      <c r="W48" s="12">
        <v>685</v>
      </c>
      <c r="X48" s="12">
        <v>679</v>
      </c>
      <c r="Y48" s="12">
        <v>679</v>
      </c>
      <c r="Z48" s="12">
        <v>682</v>
      </c>
      <c r="AA48" s="12">
        <v>676</v>
      </c>
      <c r="AB48" s="12">
        <v>676</v>
      </c>
      <c r="AC48" s="12">
        <v>679</v>
      </c>
      <c r="AD48" s="12">
        <v>676</v>
      </c>
      <c r="AE48" s="12">
        <v>682</v>
      </c>
      <c r="AF48" s="12">
        <v>682</v>
      </c>
      <c r="AG48" s="12">
        <v>682</v>
      </c>
      <c r="AH48" s="12">
        <f t="shared" si="4"/>
        <v>18754</v>
      </c>
      <c r="AJ48" s="9" t="str">
        <f t="shared" si="11"/>
        <v>19:30-20:00</v>
      </c>
      <c r="AK48" s="20">
        <f t="shared" si="11"/>
        <v>275</v>
      </c>
      <c r="AL48" s="20">
        <f t="shared" si="11"/>
        <v>330</v>
      </c>
      <c r="AM48" s="20">
        <f t="shared" si="11"/>
        <v>259</v>
      </c>
      <c r="AN48" s="20">
        <f t="shared" si="11"/>
        <v>321</v>
      </c>
      <c r="AO48" s="20">
        <f t="shared" si="11"/>
        <v>265</v>
      </c>
      <c r="AP48" s="10">
        <f t="shared" si="11"/>
        <v>305</v>
      </c>
      <c r="AQ48" s="20">
        <f t="shared" si="11"/>
        <v>685</v>
      </c>
      <c r="AR48" s="10">
        <f t="shared" si="11"/>
        <v>685</v>
      </c>
      <c r="AS48" s="10">
        <f t="shared" si="11"/>
        <v>679</v>
      </c>
      <c r="AT48" s="10">
        <f t="shared" si="11"/>
        <v>676</v>
      </c>
      <c r="AU48" s="10">
        <f t="shared" si="11"/>
        <v>685</v>
      </c>
      <c r="AV48" s="10">
        <f t="shared" si="11"/>
        <v>676</v>
      </c>
      <c r="AW48" s="10">
        <f t="shared" si="11"/>
        <v>676</v>
      </c>
      <c r="AX48" s="20">
        <f t="shared" si="11"/>
        <v>679</v>
      </c>
      <c r="AY48" s="10">
        <f t="shared" si="10"/>
        <v>679</v>
      </c>
      <c r="AZ48" s="10">
        <f t="shared" si="10"/>
        <v>685</v>
      </c>
      <c r="BA48" s="10">
        <f t="shared" si="10"/>
        <v>679</v>
      </c>
      <c r="BB48" s="10">
        <f t="shared" si="10"/>
        <v>679</v>
      </c>
      <c r="BC48" s="10">
        <f t="shared" si="10"/>
        <v>679</v>
      </c>
      <c r="BD48" s="10">
        <f t="shared" si="10"/>
        <v>679</v>
      </c>
      <c r="BE48" s="20">
        <f t="shared" si="10"/>
        <v>685</v>
      </c>
      <c r="BF48" s="10">
        <f t="shared" si="10"/>
        <v>679</v>
      </c>
      <c r="BG48" s="10">
        <f t="shared" si="10"/>
        <v>679</v>
      </c>
      <c r="BH48" s="10">
        <f t="shared" si="10"/>
        <v>682</v>
      </c>
      <c r="BI48" s="10">
        <f t="shared" si="10"/>
        <v>676</v>
      </c>
      <c r="BJ48" s="10">
        <f t="shared" si="10"/>
        <v>676</v>
      </c>
      <c r="BK48" s="10">
        <f t="shared" si="10"/>
        <v>679</v>
      </c>
      <c r="BL48" s="20">
        <f t="shared" si="10"/>
        <v>676</v>
      </c>
      <c r="BM48" s="10">
        <f t="shared" si="9"/>
        <v>682</v>
      </c>
      <c r="BN48" s="10">
        <f t="shared" si="9"/>
        <v>682</v>
      </c>
      <c r="BO48" s="10">
        <f t="shared" si="7"/>
        <v>682</v>
      </c>
      <c r="BP48" s="12">
        <f t="shared" si="5"/>
        <v>18754</v>
      </c>
    </row>
    <row r="49" spans="2:70">
      <c r="B49" s="11" t="s">
        <v>78</v>
      </c>
      <c r="C49" s="12">
        <v>287</v>
      </c>
      <c r="D49" s="12">
        <v>330</v>
      </c>
      <c r="E49" s="12">
        <v>228</v>
      </c>
      <c r="F49" s="12">
        <v>302</v>
      </c>
      <c r="G49" s="12">
        <v>299</v>
      </c>
      <c r="H49" s="12">
        <v>290</v>
      </c>
      <c r="I49" s="12">
        <v>685</v>
      </c>
      <c r="J49" s="12">
        <v>685</v>
      </c>
      <c r="K49" s="12">
        <v>685</v>
      </c>
      <c r="L49" s="12">
        <v>694</v>
      </c>
      <c r="M49" s="12">
        <v>685</v>
      </c>
      <c r="N49" s="12">
        <v>682</v>
      </c>
      <c r="O49" s="12">
        <v>682</v>
      </c>
      <c r="P49" s="12">
        <v>682</v>
      </c>
      <c r="Q49" s="12">
        <v>682</v>
      </c>
      <c r="R49" s="12">
        <v>688</v>
      </c>
      <c r="S49" s="12">
        <v>685</v>
      </c>
      <c r="T49" s="12">
        <v>682</v>
      </c>
      <c r="U49" s="12">
        <v>685</v>
      </c>
      <c r="V49" s="12">
        <v>682</v>
      </c>
      <c r="W49" s="12">
        <v>679</v>
      </c>
      <c r="X49" s="12">
        <v>673</v>
      </c>
      <c r="Y49" s="12">
        <v>676</v>
      </c>
      <c r="Z49" s="12">
        <v>673</v>
      </c>
      <c r="AA49" s="12">
        <v>679</v>
      </c>
      <c r="AB49" s="12">
        <v>676</v>
      </c>
      <c r="AC49" s="12">
        <v>682</v>
      </c>
      <c r="AD49" s="12">
        <v>676</v>
      </c>
      <c r="AE49" s="12">
        <v>679</v>
      </c>
      <c r="AF49" s="12">
        <v>688</v>
      </c>
      <c r="AG49" s="12">
        <v>679</v>
      </c>
      <c r="AH49" s="12">
        <f t="shared" si="4"/>
        <v>18780</v>
      </c>
      <c r="AJ49" s="9" t="str">
        <f t="shared" si="11"/>
        <v>20:00-20:30</v>
      </c>
      <c r="AK49" s="20">
        <f t="shared" si="11"/>
        <v>287</v>
      </c>
      <c r="AL49" s="20">
        <f t="shared" si="11"/>
        <v>330</v>
      </c>
      <c r="AM49" s="20">
        <f t="shared" si="11"/>
        <v>228</v>
      </c>
      <c r="AN49" s="20">
        <f t="shared" si="11"/>
        <v>302</v>
      </c>
      <c r="AO49" s="20">
        <f t="shared" si="11"/>
        <v>299</v>
      </c>
      <c r="AP49" s="10">
        <f t="shared" si="11"/>
        <v>290</v>
      </c>
      <c r="AQ49" s="20">
        <f t="shared" si="11"/>
        <v>685</v>
      </c>
      <c r="AR49" s="10">
        <f t="shared" si="11"/>
        <v>685</v>
      </c>
      <c r="AS49" s="10">
        <f t="shared" si="11"/>
        <v>685</v>
      </c>
      <c r="AT49" s="10">
        <f t="shared" si="11"/>
        <v>694</v>
      </c>
      <c r="AU49" s="10">
        <f t="shared" si="11"/>
        <v>685</v>
      </c>
      <c r="AV49" s="10">
        <f t="shared" si="11"/>
        <v>682</v>
      </c>
      <c r="AW49" s="10">
        <f t="shared" si="11"/>
        <v>682</v>
      </c>
      <c r="AX49" s="20">
        <f t="shared" si="11"/>
        <v>682</v>
      </c>
      <c r="AY49" s="10">
        <f t="shared" si="10"/>
        <v>682</v>
      </c>
      <c r="AZ49" s="10">
        <f t="shared" si="10"/>
        <v>688</v>
      </c>
      <c r="BA49" s="10">
        <f t="shared" si="10"/>
        <v>685</v>
      </c>
      <c r="BB49" s="10">
        <f t="shared" si="10"/>
        <v>682</v>
      </c>
      <c r="BC49" s="10">
        <f t="shared" si="10"/>
        <v>685</v>
      </c>
      <c r="BD49" s="10">
        <f t="shared" si="10"/>
        <v>682</v>
      </c>
      <c r="BE49" s="20">
        <f t="shared" si="10"/>
        <v>679</v>
      </c>
      <c r="BF49" s="10">
        <f t="shared" si="10"/>
        <v>673</v>
      </c>
      <c r="BG49" s="10">
        <f t="shared" si="10"/>
        <v>676</v>
      </c>
      <c r="BH49" s="10">
        <f t="shared" si="10"/>
        <v>673</v>
      </c>
      <c r="BI49" s="10">
        <f t="shared" si="10"/>
        <v>679</v>
      </c>
      <c r="BJ49" s="10">
        <f t="shared" si="10"/>
        <v>676</v>
      </c>
      <c r="BK49" s="10">
        <f t="shared" si="10"/>
        <v>682</v>
      </c>
      <c r="BL49" s="20">
        <f t="shared" si="10"/>
        <v>676</v>
      </c>
      <c r="BM49" s="10">
        <f t="shared" si="9"/>
        <v>679</v>
      </c>
      <c r="BN49" s="10">
        <f t="shared" si="9"/>
        <v>688</v>
      </c>
      <c r="BO49" s="10">
        <f t="shared" si="7"/>
        <v>679</v>
      </c>
      <c r="BP49" s="12">
        <f t="shared" si="5"/>
        <v>18780</v>
      </c>
    </row>
    <row r="50" spans="2:70">
      <c r="B50" s="11" t="s">
        <v>79</v>
      </c>
      <c r="C50" s="12">
        <v>256</v>
      </c>
      <c r="D50" s="12">
        <v>278</v>
      </c>
      <c r="E50" s="12">
        <v>213</v>
      </c>
      <c r="F50" s="12">
        <v>290</v>
      </c>
      <c r="G50" s="12">
        <v>256</v>
      </c>
      <c r="H50" s="12">
        <v>305</v>
      </c>
      <c r="I50" s="12">
        <v>688</v>
      </c>
      <c r="J50" s="12">
        <v>682</v>
      </c>
      <c r="K50" s="12">
        <v>682</v>
      </c>
      <c r="L50" s="12">
        <v>685</v>
      </c>
      <c r="M50" s="12">
        <v>685</v>
      </c>
      <c r="N50" s="12">
        <v>682</v>
      </c>
      <c r="O50" s="12">
        <v>682</v>
      </c>
      <c r="P50" s="12">
        <v>682</v>
      </c>
      <c r="Q50" s="12">
        <v>679</v>
      </c>
      <c r="R50" s="12">
        <v>682</v>
      </c>
      <c r="S50" s="12">
        <v>682</v>
      </c>
      <c r="T50" s="12">
        <v>682</v>
      </c>
      <c r="U50" s="12">
        <v>688</v>
      </c>
      <c r="V50" s="12">
        <v>682</v>
      </c>
      <c r="W50" s="12">
        <v>682</v>
      </c>
      <c r="X50" s="12">
        <v>676</v>
      </c>
      <c r="Y50" s="12">
        <v>673</v>
      </c>
      <c r="Z50" s="12">
        <v>676</v>
      </c>
      <c r="AA50" s="12">
        <v>682</v>
      </c>
      <c r="AB50" s="12">
        <v>679</v>
      </c>
      <c r="AC50" s="12">
        <v>679</v>
      </c>
      <c r="AD50" s="12">
        <v>682</v>
      </c>
      <c r="AE50" s="12">
        <v>679</v>
      </c>
      <c r="AF50" s="12">
        <v>642</v>
      </c>
      <c r="AG50" s="12">
        <v>685</v>
      </c>
      <c r="AH50" s="12">
        <f t="shared" si="4"/>
        <v>18596</v>
      </c>
      <c r="AJ50" s="9" t="str">
        <f t="shared" si="11"/>
        <v>20:30-21:00</v>
      </c>
      <c r="AK50" s="20">
        <f t="shared" si="11"/>
        <v>256</v>
      </c>
      <c r="AL50" s="20">
        <f t="shared" si="11"/>
        <v>278</v>
      </c>
      <c r="AM50" s="20">
        <f t="shared" si="11"/>
        <v>213</v>
      </c>
      <c r="AN50" s="20">
        <f t="shared" si="11"/>
        <v>290</v>
      </c>
      <c r="AO50" s="20">
        <f t="shared" si="11"/>
        <v>256</v>
      </c>
      <c r="AP50" s="10">
        <f t="shared" si="11"/>
        <v>305</v>
      </c>
      <c r="AQ50" s="20">
        <f t="shared" si="11"/>
        <v>688</v>
      </c>
      <c r="AR50" s="10">
        <f t="shared" si="11"/>
        <v>682</v>
      </c>
      <c r="AS50" s="10">
        <f t="shared" si="11"/>
        <v>682</v>
      </c>
      <c r="AT50" s="10">
        <f t="shared" si="11"/>
        <v>685</v>
      </c>
      <c r="AU50" s="10">
        <f t="shared" si="11"/>
        <v>685</v>
      </c>
      <c r="AV50" s="10">
        <f t="shared" si="11"/>
        <v>682</v>
      </c>
      <c r="AW50" s="10">
        <f t="shared" si="11"/>
        <v>682</v>
      </c>
      <c r="AX50" s="20">
        <f t="shared" si="11"/>
        <v>682</v>
      </c>
      <c r="AY50" s="10">
        <f t="shared" si="10"/>
        <v>679</v>
      </c>
      <c r="AZ50" s="10">
        <f t="shared" si="10"/>
        <v>682</v>
      </c>
      <c r="BA50" s="10">
        <f t="shared" si="10"/>
        <v>682</v>
      </c>
      <c r="BB50" s="10">
        <f t="shared" si="10"/>
        <v>682</v>
      </c>
      <c r="BC50" s="10">
        <f t="shared" si="10"/>
        <v>688</v>
      </c>
      <c r="BD50" s="10">
        <f t="shared" si="10"/>
        <v>682</v>
      </c>
      <c r="BE50" s="20">
        <f t="shared" si="10"/>
        <v>682</v>
      </c>
      <c r="BF50" s="10">
        <f t="shared" si="10"/>
        <v>676</v>
      </c>
      <c r="BG50" s="10">
        <f t="shared" si="10"/>
        <v>673</v>
      </c>
      <c r="BH50" s="10">
        <f t="shared" si="10"/>
        <v>676</v>
      </c>
      <c r="BI50" s="10">
        <f t="shared" si="10"/>
        <v>682</v>
      </c>
      <c r="BJ50" s="10">
        <f t="shared" si="10"/>
        <v>679</v>
      </c>
      <c r="BK50" s="10">
        <f t="shared" si="10"/>
        <v>679</v>
      </c>
      <c r="BL50" s="20">
        <f t="shared" si="10"/>
        <v>682</v>
      </c>
      <c r="BM50" s="10">
        <f t="shared" si="9"/>
        <v>679</v>
      </c>
      <c r="BN50" s="10">
        <f t="shared" si="9"/>
        <v>642</v>
      </c>
      <c r="BO50" s="10">
        <f t="shared" si="7"/>
        <v>685</v>
      </c>
      <c r="BP50" s="12">
        <f t="shared" si="5"/>
        <v>18596</v>
      </c>
    </row>
    <row r="51" spans="2:70">
      <c r="B51" s="11" t="s">
        <v>80</v>
      </c>
      <c r="C51" s="12">
        <v>262</v>
      </c>
      <c r="D51" s="12">
        <v>259</v>
      </c>
      <c r="E51" s="12">
        <v>210</v>
      </c>
      <c r="F51" s="12">
        <v>315</v>
      </c>
      <c r="G51" s="12">
        <v>275</v>
      </c>
      <c r="H51" s="12">
        <v>268</v>
      </c>
      <c r="I51" s="12">
        <v>688</v>
      </c>
      <c r="J51" s="12">
        <v>682</v>
      </c>
      <c r="K51" s="12">
        <v>688</v>
      </c>
      <c r="L51" s="12">
        <v>685</v>
      </c>
      <c r="M51" s="12">
        <v>682</v>
      </c>
      <c r="N51" s="12">
        <v>682</v>
      </c>
      <c r="O51" s="12">
        <v>679</v>
      </c>
      <c r="P51" s="12">
        <v>682</v>
      </c>
      <c r="Q51" s="12">
        <v>682</v>
      </c>
      <c r="R51" s="12">
        <v>682</v>
      </c>
      <c r="S51" s="12">
        <v>682</v>
      </c>
      <c r="T51" s="12">
        <v>682</v>
      </c>
      <c r="U51" s="12">
        <v>685</v>
      </c>
      <c r="V51" s="12">
        <v>685</v>
      </c>
      <c r="W51" s="12">
        <v>682</v>
      </c>
      <c r="X51" s="12">
        <v>676</v>
      </c>
      <c r="Y51" s="12">
        <v>676</v>
      </c>
      <c r="Z51" s="12">
        <v>676</v>
      </c>
      <c r="AA51" s="12">
        <v>676</v>
      </c>
      <c r="AB51" s="12">
        <v>682</v>
      </c>
      <c r="AC51" s="12">
        <v>682</v>
      </c>
      <c r="AD51" s="12">
        <v>676</v>
      </c>
      <c r="AE51" s="12">
        <v>682</v>
      </c>
      <c r="AF51" s="12">
        <v>657</v>
      </c>
      <c r="AG51" s="12">
        <v>685</v>
      </c>
      <c r="AH51" s="12">
        <f t="shared" si="4"/>
        <v>18605</v>
      </c>
      <c r="AJ51" s="9" t="str">
        <f t="shared" si="11"/>
        <v>21:00-21:30</v>
      </c>
      <c r="AK51" s="20">
        <f t="shared" si="11"/>
        <v>262</v>
      </c>
      <c r="AL51" s="20">
        <f t="shared" si="11"/>
        <v>259</v>
      </c>
      <c r="AM51" s="20">
        <f t="shared" si="11"/>
        <v>210</v>
      </c>
      <c r="AN51" s="20">
        <f t="shared" si="11"/>
        <v>315</v>
      </c>
      <c r="AO51" s="20">
        <f t="shared" si="11"/>
        <v>275</v>
      </c>
      <c r="AP51" s="10">
        <f t="shared" si="11"/>
        <v>268</v>
      </c>
      <c r="AQ51" s="20">
        <f t="shared" si="11"/>
        <v>688</v>
      </c>
      <c r="AR51" s="10">
        <f t="shared" si="11"/>
        <v>682</v>
      </c>
      <c r="AS51" s="10">
        <f t="shared" si="11"/>
        <v>688</v>
      </c>
      <c r="AT51" s="10">
        <f t="shared" si="11"/>
        <v>685</v>
      </c>
      <c r="AU51" s="10">
        <f t="shared" si="11"/>
        <v>682</v>
      </c>
      <c r="AV51" s="10">
        <f t="shared" si="11"/>
        <v>682</v>
      </c>
      <c r="AW51" s="10">
        <f t="shared" si="11"/>
        <v>679</v>
      </c>
      <c r="AX51" s="20">
        <f t="shared" si="11"/>
        <v>682</v>
      </c>
      <c r="AY51" s="10">
        <f t="shared" si="10"/>
        <v>682</v>
      </c>
      <c r="AZ51" s="10">
        <f t="shared" si="10"/>
        <v>682</v>
      </c>
      <c r="BA51" s="10">
        <f t="shared" si="10"/>
        <v>682</v>
      </c>
      <c r="BB51" s="10">
        <f t="shared" si="10"/>
        <v>682</v>
      </c>
      <c r="BC51" s="10">
        <f t="shared" si="10"/>
        <v>685</v>
      </c>
      <c r="BD51" s="10">
        <f t="shared" si="10"/>
        <v>685</v>
      </c>
      <c r="BE51" s="20">
        <f t="shared" si="10"/>
        <v>682</v>
      </c>
      <c r="BF51" s="10">
        <f t="shared" si="10"/>
        <v>676</v>
      </c>
      <c r="BG51" s="10">
        <f t="shared" si="10"/>
        <v>676</v>
      </c>
      <c r="BH51" s="10">
        <f t="shared" si="10"/>
        <v>676</v>
      </c>
      <c r="BI51" s="10">
        <f t="shared" si="10"/>
        <v>676</v>
      </c>
      <c r="BJ51" s="10">
        <f t="shared" si="10"/>
        <v>682</v>
      </c>
      <c r="BK51" s="10">
        <f t="shared" si="10"/>
        <v>682</v>
      </c>
      <c r="BL51" s="20">
        <f t="shared" si="10"/>
        <v>676</v>
      </c>
      <c r="BM51" s="10">
        <f t="shared" si="9"/>
        <v>682</v>
      </c>
      <c r="BN51" s="10">
        <f t="shared" si="9"/>
        <v>657</v>
      </c>
      <c r="BO51" s="10">
        <f t="shared" si="7"/>
        <v>685</v>
      </c>
      <c r="BP51" s="12">
        <f t="shared" si="5"/>
        <v>18605</v>
      </c>
    </row>
    <row r="52" spans="2:70">
      <c r="B52" s="13" t="s">
        <v>81</v>
      </c>
      <c r="C52" s="14">
        <v>265</v>
      </c>
      <c r="D52" s="14">
        <v>296</v>
      </c>
      <c r="E52" s="14">
        <v>204</v>
      </c>
      <c r="F52" s="14">
        <v>293</v>
      </c>
      <c r="G52" s="14">
        <v>262</v>
      </c>
      <c r="H52" s="14">
        <v>293</v>
      </c>
      <c r="I52" s="14">
        <v>682</v>
      </c>
      <c r="J52" s="14">
        <v>685</v>
      </c>
      <c r="K52" s="14">
        <v>688</v>
      </c>
      <c r="L52" s="14">
        <v>685</v>
      </c>
      <c r="M52" s="14">
        <v>682</v>
      </c>
      <c r="N52" s="14">
        <v>685</v>
      </c>
      <c r="O52" s="14">
        <v>679</v>
      </c>
      <c r="P52" s="14">
        <v>682</v>
      </c>
      <c r="Q52" s="14">
        <v>676</v>
      </c>
      <c r="R52" s="14">
        <v>679</v>
      </c>
      <c r="S52" s="14">
        <v>685</v>
      </c>
      <c r="T52" s="14">
        <v>682</v>
      </c>
      <c r="U52" s="14">
        <v>685</v>
      </c>
      <c r="V52" s="14">
        <v>682</v>
      </c>
      <c r="W52" s="14">
        <v>682</v>
      </c>
      <c r="X52" s="14">
        <v>676</v>
      </c>
      <c r="Y52" s="14">
        <v>676</v>
      </c>
      <c r="Z52" s="14">
        <v>676</v>
      </c>
      <c r="AA52" s="14">
        <v>682</v>
      </c>
      <c r="AB52" s="14">
        <v>682</v>
      </c>
      <c r="AC52" s="14">
        <v>679</v>
      </c>
      <c r="AD52" s="14">
        <v>676</v>
      </c>
      <c r="AE52" s="14">
        <v>676</v>
      </c>
      <c r="AF52" s="14">
        <v>688</v>
      </c>
      <c r="AG52" s="14">
        <v>688</v>
      </c>
      <c r="AH52" s="14">
        <f t="shared" si="4"/>
        <v>18651</v>
      </c>
      <c r="AJ52" s="9" t="str">
        <f t="shared" si="11"/>
        <v>21:30-22:00</v>
      </c>
      <c r="AK52" s="20">
        <f t="shared" si="11"/>
        <v>265</v>
      </c>
      <c r="AL52" s="20">
        <f t="shared" si="11"/>
        <v>296</v>
      </c>
      <c r="AM52" s="20">
        <f t="shared" si="11"/>
        <v>204</v>
      </c>
      <c r="AN52" s="20">
        <f t="shared" si="11"/>
        <v>293</v>
      </c>
      <c r="AO52" s="20">
        <f t="shared" si="11"/>
        <v>262</v>
      </c>
      <c r="AP52" s="10">
        <f t="shared" si="11"/>
        <v>293</v>
      </c>
      <c r="AQ52" s="20">
        <f t="shared" si="11"/>
        <v>682</v>
      </c>
      <c r="AR52" s="10">
        <f t="shared" si="11"/>
        <v>685</v>
      </c>
      <c r="AS52" s="10">
        <f t="shared" si="11"/>
        <v>688</v>
      </c>
      <c r="AT52" s="10">
        <f t="shared" si="11"/>
        <v>685</v>
      </c>
      <c r="AU52" s="10">
        <f t="shared" si="11"/>
        <v>682</v>
      </c>
      <c r="AV52" s="10">
        <f t="shared" si="11"/>
        <v>685</v>
      </c>
      <c r="AW52" s="10">
        <f t="shared" si="11"/>
        <v>679</v>
      </c>
      <c r="AX52" s="20">
        <f t="shared" si="11"/>
        <v>682</v>
      </c>
      <c r="AY52" s="10">
        <f t="shared" si="10"/>
        <v>676</v>
      </c>
      <c r="AZ52" s="10">
        <f t="shared" si="10"/>
        <v>679</v>
      </c>
      <c r="BA52" s="10">
        <f t="shared" si="10"/>
        <v>685</v>
      </c>
      <c r="BB52" s="10">
        <f t="shared" si="10"/>
        <v>682</v>
      </c>
      <c r="BC52" s="10">
        <f t="shared" si="10"/>
        <v>685</v>
      </c>
      <c r="BD52" s="10">
        <f t="shared" si="10"/>
        <v>682</v>
      </c>
      <c r="BE52" s="20">
        <f t="shared" si="10"/>
        <v>682</v>
      </c>
      <c r="BF52" s="10">
        <f t="shared" si="10"/>
        <v>676</v>
      </c>
      <c r="BG52" s="10">
        <f t="shared" si="10"/>
        <v>676</v>
      </c>
      <c r="BH52" s="10">
        <f t="shared" si="10"/>
        <v>676</v>
      </c>
      <c r="BI52" s="10">
        <f t="shared" si="10"/>
        <v>682</v>
      </c>
      <c r="BJ52" s="10">
        <f t="shared" si="10"/>
        <v>682</v>
      </c>
      <c r="BK52" s="10">
        <f t="shared" si="10"/>
        <v>679</v>
      </c>
      <c r="BL52" s="20">
        <f t="shared" si="10"/>
        <v>676</v>
      </c>
      <c r="BM52" s="10">
        <f t="shared" si="9"/>
        <v>676</v>
      </c>
      <c r="BN52" s="10">
        <f t="shared" si="9"/>
        <v>688</v>
      </c>
      <c r="BO52" s="10">
        <f t="shared" si="7"/>
        <v>688</v>
      </c>
      <c r="BP52" s="14">
        <f t="shared" si="5"/>
        <v>18651</v>
      </c>
    </row>
    <row r="53" spans="2:70">
      <c r="B53" s="9" t="s">
        <v>82</v>
      </c>
      <c r="C53" s="10">
        <v>228</v>
      </c>
      <c r="D53" s="10">
        <v>293</v>
      </c>
      <c r="E53" s="10">
        <v>185</v>
      </c>
      <c r="F53" s="10">
        <v>275</v>
      </c>
      <c r="G53" s="10">
        <v>281</v>
      </c>
      <c r="H53" s="10">
        <v>287</v>
      </c>
      <c r="I53" s="10">
        <v>685</v>
      </c>
      <c r="J53" s="10">
        <v>685</v>
      </c>
      <c r="K53" s="10">
        <v>688</v>
      </c>
      <c r="L53" s="10">
        <v>685</v>
      </c>
      <c r="M53" s="10">
        <v>688</v>
      </c>
      <c r="N53" s="10">
        <v>685</v>
      </c>
      <c r="O53" s="10">
        <v>676</v>
      </c>
      <c r="P53" s="10">
        <v>682</v>
      </c>
      <c r="Q53" s="10">
        <v>682</v>
      </c>
      <c r="R53" s="10">
        <v>682</v>
      </c>
      <c r="S53" s="10">
        <v>679</v>
      </c>
      <c r="T53" s="10">
        <v>685</v>
      </c>
      <c r="U53" s="10">
        <v>691</v>
      </c>
      <c r="V53" s="10">
        <v>685</v>
      </c>
      <c r="W53" s="10">
        <v>682</v>
      </c>
      <c r="X53" s="10">
        <v>679</v>
      </c>
      <c r="Y53" s="10">
        <v>676</v>
      </c>
      <c r="Z53" s="10">
        <v>679</v>
      </c>
      <c r="AA53" s="10">
        <v>688</v>
      </c>
      <c r="AB53" s="10">
        <v>679</v>
      </c>
      <c r="AC53" s="10">
        <v>676</v>
      </c>
      <c r="AD53" s="10">
        <v>682</v>
      </c>
      <c r="AE53" s="10">
        <v>688</v>
      </c>
      <c r="AF53" s="10">
        <v>685</v>
      </c>
      <c r="AG53" s="10">
        <v>685</v>
      </c>
      <c r="AH53" s="10">
        <f t="shared" si="4"/>
        <v>18626</v>
      </c>
      <c r="AJ53" s="9" t="str">
        <f t="shared" si="11"/>
        <v>22:00-22:30</v>
      </c>
      <c r="AK53" s="20">
        <f t="shared" si="11"/>
        <v>228</v>
      </c>
      <c r="AL53" s="20">
        <f t="shared" si="11"/>
        <v>293</v>
      </c>
      <c r="AM53" s="20">
        <f t="shared" si="11"/>
        <v>185</v>
      </c>
      <c r="AN53" s="20">
        <f t="shared" si="11"/>
        <v>275</v>
      </c>
      <c r="AO53" s="20">
        <f t="shared" si="11"/>
        <v>281</v>
      </c>
      <c r="AP53" s="10">
        <f t="shared" si="11"/>
        <v>287</v>
      </c>
      <c r="AQ53" s="20">
        <f t="shared" si="11"/>
        <v>685</v>
      </c>
      <c r="AR53" s="10">
        <f t="shared" si="11"/>
        <v>685</v>
      </c>
      <c r="AS53" s="10">
        <f t="shared" si="11"/>
        <v>688</v>
      </c>
      <c r="AT53" s="10">
        <f t="shared" si="11"/>
        <v>685</v>
      </c>
      <c r="AU53" s="10">
        <f t="shared" si="11"/>
        <v>688</v>
      </c>
      <c r="AV53" s="10">
        <f t="shared" si="11"/>
        <v>685</v>
      </c>
      <c r="AW53" s="10">
        <f t="shared" si="11"/>
        <v>676</v>
      </c>
      <c r="AX53" s="20">
        <f t="shared" si="11"/>
        <v>682</v>
      </c>
      <c r="AY53" s="10">
        <f t="shared" si="10"/>
        <v>682</v>
      </c>
      <c r="AZ53" s="10">
        <f t="shared" si="10"/>
        <v>682</v>
      </c>
      <c r="BA53" s="10">
        <f t="shared" si="10"/>
        <v>679</v>
      </c>
      <c r="BB53" s="10">
        <f t="shared" si="10"/>
        <v>685</v>
      </c>
      <c r="BC53" s="10">
        <f t="shared" si="10"/>
        <v>691</v>
      </c>
      <c r="BD53" s="10">
        <f t="shared" si="10"/>
        <v>685</v>
      </c>
      <c r="BE53" s="20">
        <f t="shared" si="10"/>
        <v>682</v>
      </c>
      <c r="BF53" s="10">
        <f t="shared" si="10"/>
        <v>679</v>
      </c>
      <c r="BG53" s="10">
        <f t="shared" si="10"/>
        <v>676</v>
      </c>
      <c r="BH53" s="10">
        <f t="shared" si="10"/>
        <v>679</v>
      </c>
      <c r="BI53" s="10">
        <f t="shared" si="10"/>
        <v>688</v>
      </c>
      <c r="BJ53" s="10">
        <f t="shared" si="10"/>
        <v>679</v>
      </c>
      <c r="BK53" s="10">
        <f t="shared" si="10"/>
        <v>676</v>
      </c>
      <c r="BL53" s="20">
        <f t="shared" si="10"/>
        <v>682</v>
      </c>
      <c r="BM53" s="10">
        <f t="shared" si="9"/>
        <v>688</v>
      </c>
      <c r="BN53" s="10">
        <f t="shared" si="9"/>
        <v>685</v>
      </c>
      <c r="BO53" s="10">
        <f t="shared" si="7"/>
        <v>685</v>
      </c>
      <c r="BP53" s="10">
        <f t="shared" si="5"/>
        <v>18626</v>
      </c>
    </row>
    <row r="54" spans="2:70">
      <c r="B54" s="11" t="s">
        <v>83</v>
      </c>
      <c r="C54" s="12">
        <v>247</v>
      </c>
      <c r="D54" s="12">
        <v>281</v>
      </c>
      <c r="E54" s="12">
        <v>231</v>
      </c>
      <c r="F54" s="12">
        <v>271</v>
      </c>
      <c r="G54" s="12">
        <v>250</v>
      </c>
      <c r="H54" s="12">
        <v>287</v>
      </c>
      <c r="I54" s="12">
        <v>679</v>
      </c>
      <c r="J54" s="12">
        <v>679</v>
      </c>
      <c r="K54" s="12">
        <v>691</v>
      </c>
      <c r="L54" s="12">
        <v>685</v>
      </c>
      <c r="M54" s="12">
        <v>682</v>
      </c>
      <c r="N54" s="12">
        <v>682</v>
      </c>
      <c r="O54" s="12">
        <v>679</v>
      </c>
      <c r="P54" s="12">
        <v>682</v>
      </c>
      <c r="Q54" s="12">
        <v>679</v>
      </c>
      <c r="R54" s="12">
        <v>685</v>
      </c>
      <c r="S54" s="12">
        <v>685</v>
      </c>
      <c r="T54" s="12">
        <v>685</v>
      </c>
      <c r="U54" s="12">
        <v>688</v>
      </c>
      <c r="V54" s="12">
        <v>685</v>
      </c>
      <c r="W54" s="12">
        <v>682</v>
      </c>
      <c r="X54" s="12">
        <v>682</v>
      </c>
      <c r="Y54" s="12">
        <v>676</v>
      </c>
      <c r="Z54" s="12">
        <v>679</v>
      </c>
      <c r="AA54" s="12">
        <v>688</v>
      </c>
      <c r="AB54" s="12">
        <v>682</v>
      </c>
      <c r="AC54" s="12">
        <v>679</v>
      </c>
      <c r="AD54" s="12">
        <v>679</v>
      </c>
      <c r="AE54" s="12">
        <v>685</v>
      </c>
      <c r="AF54" s="12">
        <v>688</v>
      </c>
      <c r="AG54" s="12">
        <v>685</v>
      </c>
      <c r="AH54" s="12">
        <f t="shared" si="4"/>
        <v>18638</v>
      </c>
      <c r="AJ54" s="9" t="str">
        <f t="shared" si="11"/>
        <v>22:30-23:00</v>
      </c>
      <c r="AK54" s="20">
        <f t="shared" si="11"/>
        <v>247</v>
      </c>
      <c r="AL54" s="20">
        <f t="shared" si="11"/>
        <v>281</v>
      </c>
      <c r="AM54" s="20">
        <f t="shared" si="11"/>
        <v>231</v>
      </c>
      <c r="AN54" s="20">
        <f t="shared" si="11"/>
        <v>271</v>
      </c>
      <c r="AO54" s="20">
        <f t="shared" si="11"/>
        <v>250</v>
      </c>
      <c r="AP54" s="10">
        <f t="shared" si="11"/>
        <v>287</v>
      </c>
      <c r="AQ54" s="20">
        <f t="shared" si="11"/>
        <v>679</v>
      </c>
      <c r="AR54" s="10">
        <f t="shared" si="11"/>
        <v>679</v>
      </c>
      <c r="AS54" s="10">
        <f t="shared" si="11"/>
        <v>691</v>
      </c>
      <c r="AT54" s="10">
        <f t="shared" si="11"/>
        <v>685</v>
      </c>
      <c r="AU54" s="10">
        <f t="shared" si="11"/>
        <v>682</v>
      </c>
      <c r="AV54" s="10">
        <f t="shared" si="11"/>
        <v>682</v>
      </c>
      <c r="AW54" s="10">
        <f t="shared" si="11"/>
        <v>679</v>
      </c>
      <c r="AX54" s="20">
        <f t="shared" si="11"/>
        <v>682</v>
      </c>
      <c r="AY54" s="10">
        <f t="shared" si="10"/>
        <v>679</v>
      </c>
      <c r="AZ54" s="10">
        <f t="shared" si="10"/>
        <v>685</v>
      </c>
      <c r="BA54" s="10">
        <f t="shared" si="10"/>
        <v>685</v>
      </c>
      <c r="BB54" s="10">
        <f t="shared" si="10"/>
        <v>685</v>
      </c>
      <c r="BC54" s="10">
        <f t="shared" si="10"/>
        <v>688</v>
      </c>
      <c r="BD54" s="10">
        <f t="shared" si="10"/>
        <v>685</v>
      </c>
      <c r="BE54" s="20">
        <f t="shared" si="10"/>
        <v>682</v>
      </c>
      <c r="BF54" s="10">
        <f t="shared" si="10"/>
        <v>682</v>
      </c>
      <c r="BG54" s="10">
        <f t="shared" si="10"/>
        <v>676</v>
      </c>
      <c r="BH54" s="10">
        <f t="shared" si="10"/>
        <v>679</v>
      </c>
      <c r="BI54" s="10">
        <f t="shared" si="10"/>
        <v>688</v>
      </c>
      <c r="BJ54" s="10">
        <f t="shared" si="10"/>
        <v>682</v>
      </c>
      <c r="BK54" s="10">
        <f t="shared" si="10"/>
        <v>679</v>
      </c>
      <c r="BL54" s="20">
        <f t="shared" si="10"/>
        <v>679</v>
      </c>
      <c r="BM54" s="10">
        <f t="shared" si="9"/>
        <v>685</v>
      </c>
      <c r="BN54" s="10">
        <f t="shared" si="9"/>
        <v>688</v>
      </c>
      <c r="BO54" s="10">
        <f t="shared" si="7"/>
        <v>685</v>
      </c>
      <c r="BP54" s="12">
        <f t="shared" si="5"/>
        <v>18638</v>
      </c>
    </row>
    <row r="55" spans="2:70">
      <c r="B55" s="11" t="s">
        <v>84</v>
      </c>
      <c r="C55" s="12">
        <v>247</v>
      </c>
      <c r="D55" s="12">
        <v>281</v>
      </c>
      <c r="E55" s="12">
        <v>231</v>
      </c>
      <c r="F55" s="12">
        <v>275</v>
      </c>
      <c r="G55" s="12">
        <v>296</v>
      </c>
      <c r="H55" s="12">
        <v>259</v>
      </c>
      <c r="I55" s="12">
        <v>685</v>
      </c>
      <c r="J55" s="12">
        <v>685</v>
      </c>
      <c r="K55" s="12">
        <v>639</v>
      </c>
      <c r="L55" s="12">
        <v>688</v>
      </c>
      <c r="M55" s="12">
        <v>685</v>
      </c>
      <c r="N55" s="12">
        <v>691</v>
      </c>
      <c r="O55" s="12">
        <v>679</v>
      </c>
      <c r="P55" s="12">
        <v>682</v>
      </c>
      <c r="Q55" s="12">
        <v>685</v>
      </c>
      <c r="R55" s="12">
        <v>682</v>
      </c>
      <c r="S55" s="12">
        <v>682</v>
      </c>
      <c r="T55" s="12">
        <v>685</v>
      </c>
      <c r="U55" s="12">
        <v>688</v>
      </c>
      <c r="V55" s="12">
        <v>685</v>
      </c>
      <c r="W55" s="12">
        <v>682</v>
      </c>
      <c r="X55" s="12">
        <v>679</v>
      </c>
      <c r="Y55" s="12">
        <v>682</v>
      </c>
      <c r="Z55" s="12">
        <v>679</v>
      </c>
      <c r="AA55" s="12">
        <v>682</v>
      </c>
      <c r="AB55" s="12">
        <v>676</v>
      </c>
      <c r="AC55" s="12">
        <v>679</v>
      </c>
      <c r="AD55" s="12">
        <v>682</v>
      </c>
      <c r="AE55" s="12">
        <v>682</v>
      </c>
      <c r="AF55" s="12">
        <v>685</v>
      </c>
      <c r="AG55" s="12">
        <v>685</v>
      </c>
      <c r="AH55" s="12">
        <f t="shared" si="4"/>
        <v>18623</v>
      </c>
      <c r="AJ55" s="9" t="str">
        <f t="shared" si="11"/>
        <v>23:00-23:30</v>
      </c>
      <c r="AK55" s="20">
        <f t="shared" si="11"/>
        <v>247</v>
      </c>
      <c r="AL55" s="20">
        <f t="shared" si="11"/>
        <v>281</v>
      </c>
      <c r="AM55" s="20">
        <f t="shared" si="11"/>
        <v>231</v>
      </c>
      <c r="AN55" s="20">
        <f t="shared" si="11"/>
        <v>275</v>
      </c>
      <c r="AO55" s="20">
        <f t="shared" si="11"/>
        <v>296</v>
      </c>
      <c r="AP55" s="10">
        <f t="shared" si="11"/>
        <v>259</v>
      </c>
      <c r="AQ55" s="20">
        <f t="shared" si="11"/>
        <v>685</v>
      </c>
      <c r="AR55" s="10">
        <f t="shared" si="11"/>
        <v>685</v>
      </c>
      <c r="AS55" s="10">
        <f t="shared" si="11"/>
        <v>639</v>
      </c>
      <c r="AT55" s="10">
        <f t="shared" si="11"/>
        <v>688</v>
      </c>
      <c r="AU55" s="10">
        <f t="shared" si="11"/>
        <v>685</v>
      </c>
      <c r="AV55" s="10">
        <f t="shared" si="11"/>
        <v>691</v>
      </c>
      <c r="AW55" s="10">
        <f t="shared" si="11"/>
        <v>679</v>
      </c>
      <c r="AX55" s="20">
        <f t="shared" si="11"/>
        <v>682</v>
      </c>
      <c r="AY55" s="10">
        <f t="shared" si="10"/>
        <v>685</v>
      </c>
      <c r="AZ55" s="10">
        <f t="shared" si="10"/>
        <v>682</v>
      </c>
      <c r="BA55" s="10">
        <f t="shared" si="10"/>
        <v>682</v>
      </c>
      <c r="BB55" s="10">
        <f t="shared" si="10"/>
        <v>685</v>
      </c>
      <c r="BC55" s="10">
        <f t="shared" si="10"/>
        <v>688</v>
      </c>
      <c r="BD55" s="10">
        <f t="shared" si="10"/>
        <v>685</v>
      </c>
      <c r="BE55" s="20">
        <f t="shared" si="10"/>
        <v>682</v>
      </c>
      <c r="BF55" s="10">
        <f t="shared" si="10"/>
        <v>679</v>
      </c>
      <c r="BG55" s="10">
        <f t="shared" si="10"/>
        <v>682</v>
      </c>
      <c r="BH55" s="10">
        <f t="shared" si="10"/>
        <v>679</v>
      </c>
      <c r="BI55" s="10">
        <f t="shared" si="10"/>
        <v>682</v>
      </c>
      <c r="BJ55" s="10">
        <f t="shared" si="10"/>
        <v>676</v>
      </c>
      <c r="BK55" s="10">
        <f t="shared" si="10"/>
        <v>679</v>
      </c>
      <c r="BL55" s="20">
        <f t="shared" si="10"/>
        <v>682</v>
      </c>
      <c r="BM55" s="10">
        <f t="shared" si="9"/>
        <v>682</v>
      </c>
      <c r="BN55" s="10">
        <f t="shared" si="9"/>
        <v>685</v>
      </c>
      <c r="BO55" s="10">
        <f t="shared" si="7"/>
        <v>685</v>
      </c>
      <c r="BP55" s="12">
        <f t="shared" si="5"/>
        <v>18623</v>
      </c>
    </row>
    <row r="56" spans="2:70">
      <c r="B56" s="13" t="s">
        <v>85</v>
      </c>
      <c r="C56" s="14">
        <v>194</v>
      </c>
      <c r="D56" s="14">
        <v>256</v>
      </c>
      <c r="E56" s="14">
        <v>228</v>
      </c>
      <c r="F56" s="14">
        <v>281</v>
      </c>
      <c r="G56" s="14">
        <v>265</v>
      </c>
      <c r="H56" s="14">
        <v>265</v>
      </c>
      <c r="I56" s="14">
        <v>679</v>
      </c>
      <c r="J56" s="14">
        <v>679</v>
      </c>
      <c r="K56" s="14">
        <v>629</v>
      </c>
      <c r="L56" s="14">
        <v>685</v>
      </c>
      <c r="M56" s="14">
        <v>685</v>
      </c>
      <c r="N56" s="14">
        <v>682</v>
      </c>
      <c r="O56" s="14">
        <v>682</v>
      </c>
      <c r="P56" s="14">
        <v>682</v>
      </c>
      <c r="Q56" s="14">
        <v>679</v>
      </c>
      <c r="R56" s="14">
        <v>679</v>
      </c>
      <c r="S56" s="14">
        <v>685</v>
      </c>
      <c r="T56" s="14">
        <v>688</v>
      </c>
      <c r="U56" s="14">
        <v>685</v>
      </c>
      <c r="V56" s="14">
        <v>654</v>
      </c>
      <c r="W56" s="14">
        <v>676</v>
      </c>
      <c r="X56" s="14">
        <v>682</v>
      </c>
      <c r="Y56" s="14">
        <v>679</v>
      </c>
      <c r="Z56" s="14">
        <v>679</v>
      </c>
      <c r="AA56" s="14">
        <v>685</v>
      </c>
      <c r="AB56" s="14">
        <v>685</v>
      </c>
      <c r="AC56" s="14">
        <v>682</v>
      </c>
      <c r="AD56" s="14">
        <v>685</v>
      </c>
      <c r="AE56" s="14">
        <v>688</v>
      </c>
      <c r="AF56" s="14">
        <v>682</v>
      </c>
      <c r="AG56" s="14">
        <v>685</v>
      </c>
      <c r="AH56" s="14">
        <f t="shared" si="4"/>
        <v>18470</v>
      </c>
      <c r="AJ56" s="9" t="str">
        <f t="shared" si="11"/>
        <v>23:30-24:00</v>
      </c>
      <c r="AK56" s="20">
        <f t="shared" si="11"/>
        <v>194</v>
      </c>
      <c r="AL56" s="20">
        <f t="shared" si="11"/>
        <v>256</v>
      </c>
      <c r="AM56" s="20">
        <f t="shared" si="11"/>
        <v>228</v>
      </c>
      <c r="AN56" s="20">
        <f t="shared" si="11"/>
        <v>281</v>
      </c>
      <c r="AO56" s="20">
        <f t="shared" si="11"/>
        <v>265</v>
      </c>
      <c r="AP56" s="10">
        <f t="shared" si="11"/>
        <v>265</v>
      </c>
      <c r="AQ56" s="20">
        <f t="shared" si="11"/>
        <v>679</v>
      </c>
      <c r="AR56" s="10">
        <f t="shared" si="11"/>
        <v>679</v>
      </c>
      <c r="AS56" s="10">
        <f t="shared" si="11"/>
        <v>629</v>
      </c>
      <c r="AT56" s="10">
        <f t="shared" si="11"/>
        <v>685</v>
      </c>
      <c r="AU56" s="10">
        <f t="shared" si="11"/>
        <v>685</v>
      </c>
      <c r="AV56" s="10">
        <f t="shared" si="11"/>
        <v>682</v>
      </c>
      <c r="AW56" s="10">
        <f t="shared" si="11"/>
        <v>682</v>
      </c>
      <c r="AX56" s="20">
        <f t="shared" si="11"/>
        <v>682</v>
      </c>
      <c r="AY56" s="10">
        <f t="shared" si="10"/>
        <v>679</v>
      </c>
      <c r="AZ56" s="10">
        <f t="shared" si="10"/>
        <v>679</v>
      </c>
      <c r="BA56" s="10">
        <f t="shared" si="10"/>
        <v>685</v>
      </c>
      <c r="BB56" s="10">
        <f t="shared" si="10"/>
        <v>688</v>
      </c>
      <c r="BC56" s="10">
        <f t="shared" si="10"/>
        <v>685</v>
      </c>
      <c r="BD56" s="10">
        <f t="shared" si="10"/>
        <v>654</v>
      </c>
      <c r="BE56" s="20">
        <f t="shared" si="10"/>
        <v>676</v>
      </c>
      <c r="BF56" s="10">
        <f t="shared" si="10"/>
        <v>682</v>
      </c>
      <c r="BG56" s="10">
        <f t="shared" si="10"/>
        <v>679</v>
      </c>
      <c r="BH56" s="10">
        <f t="shared" si="10"/>
        <v>679</v>
      </c>
      <c r="BI56" s="10">
        <f t="shared" si="10"/>
        <v>685</v>
      </c>
      <c r="BJ56" s="10">
        <f t="shared" si="10"/>
        <v>685</v>
      </c>
      <c r="BK56" s="10">
        <f t="shared" si="10"/>
        <v>682</v>
      </c>
      <c r="BL56" s="20">
        <f t="shared" si="10"/>
        <v>685</v>
      </c>
      <c r="BM56" s="10">
        <f t="shared" si="9"/>
        <v>688</v>
      </c>
      <c r="BN56" s="10">
        <f t="shared" si="9"/>
        <v>682</v>
      </c>
      <c r="BO56" s="10">
        <f t="shared" si="7"/>
        <v>685</v>
      </c>
      <c r="BP56" s="14">
        <f t="shared" si="5"/>
        <v>18470</v>
      </c>
    </row>
    <row r="57" spans="2:70">
      <c r="B57" s="1" t="s">
        <v>86</v>
      </c>
      <c r="C57" s="3">
        <f>SUM(C9:C56)</f>
        <v>12812</v>
      </c>
      <c r="D57" s="3">
        <f t="shared" ref="D57:AG57" si="12">SUM(D9:D56)</f>
        <v>12528</v>
      </c>
      <c r="E57" s="3">
        <f t="shared" si="12"/>
        <v>12235</v>
      </c>
      <c r="F57" s="3">
        <f t="shared" si="12"/>
        <v>13449</v>
      </c>
      <c r="G57" s="3">
        <f t="shared" si="12"/>
        <v>12953</v>
      </c>
      <c r="H57" s="3">
        <f t="shared" si="12"/>
        <v>13316</v>
      </c>
      <c r="I57" s="3">
        <f t="shared" si="12"/>
        <v>22540</v>
      </c>
      <c r="J57" s="3">
        <f t="shared" si="12"/>
        <v>32744</v>
      </c>
      <c r="K57" s="3">
        <f t="shared" si="12"/>
        <v>32709</v>
      </c>
      <c r="L57" s="3">
        <f t="shared" si="12"/>
        <v>32766</v>
      </c>
      <c r="M57" s="3">
        <f t="shared" si="12"/>
        <v>32651</v>
      </c>
      <c r="N57" s="3">
        <f t="shared" si="12"/>
        <v>32540</v>
      </c>
      <c r="O57" s="3">
        <f t="shared" si="12"/>
        <v>32655</v>
      </c>
      <c r="P57" s="3">
        <f t="shared" si="12"/>
        <v>32682</v>
      </c>
      <c r="Q57" s="3">
        <f t="shared" si="12"/>
        <v>32591</v>
      </c>
      <c r="R57" s="3">
        <f t="shared" si="12"/>
        <v>32745</v>
      </c>
      <c r="S57" s="3">
        <f t="shared" si="12"/>
        <v>32584</v>
      </c>
      <c r="T57" s="3">
        <f t="shared" si="12"/>
        <v>32804</v>
      </c>
      <c r="U57" s="3">
        <f t="shared" si="12"/>
        <v>32688</v>
      </c>
      <c r="V57" s="3">
        <f t="shared" si="12"/>
        <v>32730</v>
      </c>
      <c r="W57" s="3">
        <f t="shared" si="12"/>
        <v>32654</v>
      </c>
      <c r="X57" s="3">
        <f t="shared" si="12"/>
        <v>32579</v>
      </c>
      <c r="Y57" s="3">
        <f t="shared" si="12"/>
        <v>32612</v>
      </c>
      <c r="Z57" s="3">
        <f t="shared" si="12"/>
        <v>32615</v>
      </c>
      <c r="AA57" s="3">
        <f t="shared" si="12"/>
        <v>32485</v>
      </c>
      <c r="AB57" s="3">
        <f t="shared" si="12"/>
        <v>32652</v>
      </c>
      <c r="AC57" s="3">
        <f t="shared" si="12"/>
        <v>32538</v>
      </c>
      <c r="AD57" s="3">
        <f t="shared" si="12"/>
        <v>32603</v>
      </c>
      <c r="AE57" s="3">
        <f t="shared" si="12"/>
        <v>32623</v>
      </c>
      <c r="AF57" s="3">
        <f t="shared" si="12"/>
        <v>32574</v>
      </c>
      <c r="AG57" s="3">
        <f t="shared" si="12"/>
        <v>32726</v>
      </c>
      <c r="AH57" s="3">
        <f>SUM(C9:AG56)</f>
        <v>883383</v>
      </c>
      <c r="AJ57" s="2" t="str">
        <f>B57</f>
        <v>計</v>
      </c>
      <c r="AK57" s="21">
        <f>SUM(AK9:AK56)</f>
        <v>12812</v>
      </c>
      <c r="AL57" s="21">
        <f t="shared" ref="AL57:BO57" si="13">SUM(AL9:AL56)</f>
        <v>12528</v>
      </c>
      <c r="AM57" s="21">
        <f t="shared" si="13"/>
        <v>12235</v>
      </c>
      <c r="AN57" s="21">
        <f t="shared" si="13"/>
        <v>13449</v>
      </c>
      <c r="AO57" s="21">
        <f t="shared" si="13"/>
        <v>12953</v>
      </c>
      <c r="AP57" s="3">
        <f t="shared" si="13"/>
        <v>13316</v>
      </c>
      <c r="AQ57" s="21">
        <f t="shared" si="13"/>
        <v>22540</v>
      </c>
      <c r="AR57" s="3">
        <f t="shared" si="13"/>
        <v>32744</v>
      </c>
      <c r="AS57" s="3">
        <f t="shared" si="13"/>
        <v>32709</v>
      </c>
      <c r="AT57" s="3">
        <f t="shared" si="13"/>
        <v>32766</v>
      </c>
      <c r="AU57" s="3">
        <f t="shared" si="13"/>
        <v>32651</v>
      </c>
      <c r="AV57" s="3">
        <f t="shared" si="13"/>
        <v>32540</v>
      </c>
      <c r="AW57" s="3">
        <f t="shared" si="13"/>
        <v>32655</v>
      </c>
      <c r="AX57" s="21">
        <f t="shared" si="13"/>
        <v>32682</v>
      </c>
      <c r="AY57" s="3">
        <f t="shared" si="13"/>
        <v>32591</v>
      </c>
      <c r="AZ57" s="3">
        <f t="shared" si="13"/>
        <v>32745</v>
      </c>
      <c r="BA57" s="3">
        <f t="shared" si="13"/>
        <v>32584</v>
      </c>
      <c r="BB57" s="3">
        <f t="shared" si="13"/>
        <v>32804</v>
      </c>
      <c r="BC57" s="3">
        <f t="shared" si="13"/>
        <v>32688</v>
      </c>
      <c r="BD57" s="3">
        <f t="shared" si="13"/>
        <v>32730</v>
      </c>
      <c r="BE57" s="21">
        <f t="shared" si="13"/>
        <v>32654</v>
      </c>
      <c r="BF57" s="3">
        <f t="shared" si="13"/>
        <v>32579</v>
      </c>
      <c r="BG57" s="3">
        <f t="shared" si="13"/>
        <v>32612</v>
      </c>
      <c r="BH57" s="3">
        <f t="shared" si="13"/>
        <v>32615</v>
      </c>
      <c r="BI57" s="3">
        <f t="shared" si="13"/>
        <v>32485</v>
      </c>
      <c r="BJ57" s="3">
        <f t="shared" si="13"/>
        <v>32652</v>
      </c>
      <c r="BK57" s="3">
        <f t="shared" si="13"/>
        <v>32538</v>
      </c>
      <c r="BL57" s="21">
        <f t="shared" si="13"/>
        <v>32603</v>
      </c>
      <c r="BM57" s="3">
        <f t="shared" si="13"/>
        <v>32623</v>
      </c>
      <c r="BN57" s="3">
        <f t="shared" si="13"/>
        <v>32574</v>
      </c>
      <c r="BO57" s="3">
        <f t="shared" si="13"/>
        <v>32726</v>
      </c>
      <c r="BP57" s="3">
        <f>SUM(AK9:BO56)</f>
        <v>883383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AK60">
        <f t="shared" ref="AK60:AP60" si="14">SUM(AK$25:AK$52)</f>
        <v>7599</v>
      </c>
      <c r="AL60">
        <f t="shared" si="14"/>
        <v>7554</v>
      </c>
      <c r="AN60">
        <f t="shared" si="14"/>
        <v>7923</v>
      </c>
      <c r="AO60">
        <f t="shared" si="14"/>
        <v>7978</v>
      </c>
      <c r="AP60">
        <f t="shared" si="14"/>
        <v>7931</v>
      </c>
      <c r="BP60">
        <f>SUM(AK60:BO60)</f>
        <v>38985</v>
      </c>
      <c r="BQ60" s="8">
        <f>AVERAGE(AK60:BO60)</f>
        <v>7797</v>
      </c>
      <c r="BR60" t="s">
        <v>141</v>
      </c>
    </row>
    <row r="61" spans="2:70" ht="40.5">
      <c r="AJ61" s="27" t="s">
        <v>112</v>
      </c>
      <c r="AK61" s="22">
        <f>SUM(AK$9:AK$24,AK$53:AK$56)</f>
        <v>5213</v>
      </c>
      <c r="AL61" s="22">
        <f>SUM(AL$9:AL$24,AL$53:AL$56)</f>
        <v>4974</v>
      </c>
      <c r="AM61" s="22">
        <f>SUM(AM$9:AM$56)</f>
        <v>12235</v>
      </c>
      <c r="AN61" s="22">
        <f t="shared" ref="AN61:AP61" si="15">SUM(AN$9:AN$24,AN$53:AN$56)</f>
        <v>5526</v>
      </c>
      <c r="AO61" s="22">
        <f t="shared" si="15"/>
        <v>4975</v>
      </c>
      <c r="AP61" s="22">
        <f t="shared" si="15"/>
        <v>5385</v>
      </c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>
        <f>SUM(AK61:AY61)</f>
        <v>38308</v>
      </c>
      <c r="BQ61" s="22">
        <f>AVERAGE(AK61:AL61,AN61:AP61)</f>
        <v>5214.6000000000004</v>
      </c>
      <c r="BR61" t="s">
        <v>139</v>
      </c>
    </row>
    <row r="62" spans="2:70" ht="40.5">
      <c r="AJ62" s="27" t="s">
        <v>113</v>
      </c>
      <c r="BP62" s="22">
        <f t="shared" ref="BP62:BP68" si="16">SUM(AK62:BO62)</f>
        <v>0</v>
      </c>
      <c r="BQ62" s="22">
        <f>AVERAGE(AM61)</f>
        <v>12235</v>
      </c>
      <c r="BR62" t="s">
        <v>140</v>
      </c>
    </row>
    <row r="63" spans="2:70" ht="54">
      <c r="AJ63" s="27" t="s">
        <v>114</v>
      </c>
      <c r="BP63" s="22">
        <f t="shared" si="16"/>
        <v>0</v>
      </c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>
        <f t="shared" ref="AQ66:AS66" si="17">SUM(AQ$25:AQ$52)</f>
        <v>15734</v>
      </c>
      <c r="AR66" s="22">
        <f t="shared" si="17"/>
        <v>19050</v>
      </c>
      <c r="AS66" s="22">
        <f t="shared" si="17"/>
        <v>19120</v>
      </c>
      <c r="AT66" s="22"/>
      <c r="AU66" s="22">
        <f t="shared" ref="AU66:BN66" si="18">SUM(AU$25:AU$52)</f>
        <v>18924</v>
      </c>
      <c r="AV66" s="22">
        <f t="shared" si="18"/>
        <v>18911</v>
      </c>
      <c r="AW66" s="22">
        <f t="shared" si="18"/>
        <v>18979</v>
      </c>
      <c r="AX66" s="22">
        <f t="shared" si="18"/>
        <v>18988</v>
      </c>
      <c r="AY66" s="22">
        <f t="shared" si="18"/>
        <v>18918</v>
      </c>
      <c r="AZ66" s="22">
        <f t="shared" si="18"/>
        <v>19057</v>
      </c>
      <c r="BA66" s="22"/>
      <c r="BB66" s="22">
        <f t="shared" si="18"/>
        <v>19080</v>
      </c>
      <c r="BC66" s="22">
        <f t="shared" si="18"/>
        <v>18979</v>
      </c>
      <c r="BD66" s="22"/>
      <c r="BE66" s="22">
        <f t="shared" si="18"/>
        <v>18991</v>
      </c>
      <c r="BF66" s="22"/>
      <c r="BG66" s="22">
        <f>SUM(BG$25:BG$52)</f>
        <v>19002</v>
      </c>
      <c r="BH66" s="22"/>
      <c r="BI66" s="22">
        <f t="shared" si="18"/>
        <v>18881</v>
      </c>
      <c r="BJ66" s="22">
        <f t="shared" si="18"/>
        <v>18983</v>
      </c>
      <c r="BK66" s="22">
        <f t="shared" si="18"/>
        <v>18877</v>
      </c>
      <c r="BL66" s="22">
        <f t="shared" si="18"/>
        <v>18915</v>
      </c>
      <c r="BM66" s="22"/>
      <c r="BN66" s="22">
        <f t="shared" si="18"/>
        <v>18958</v>
      </c>
      <c r="BO66" s="22"/>
      <c r="BP66" s="22">
        <f>SUM(AK66:BO66)</f>
        <v>338347</v>
      </c>
      <c r="BQ66" s="22">
        <f>AVERAGE(AQ66:BO66)</f>
        <v>18797.055555555555</v>
      </c>
      <c r="BR66" t="s">
        <v>141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>
        <f t="shared" ref="AQ67:AR67" si="19">SUM(AQ$9:AQ$24,AQ$53:AQ$56)</f>
        <v>6806</v>
      </c>
      <c r="AR67" s="22">
        <f t="shared" si="19"/>
        <v>13694</v>
      </c>
      <c r="AS67" s="22">
        <f>SUM(AS$9:AS$24,AS$53:AS$56)</f>
        <v>13589</v>
      </c>
      <c r="AT67" s="22">
        <f>SUM(AT$9:AT$56)</f>
        <v>32766</v>
      </c>
      <c r="AU67" s="22">
        <f t="shared" ref="AU67:AY67" si="20">SUM(AU$9:AU$24,AU$53:AU$56)</f>
        <v>13727</v>
      </c>
      <c r="AV67" s="22">
        <f t="shared" si="20"/>
        <v>13629</v>
      </c>
      <c r="AW67" s="22">
        <f t="shared" si="20"/>
        <v>13676</v>
      </c>
      <c r="AX67" s="22">
        <f t="shared" si="20"/>
        <v>13694</v>
      </c>
      <c r="AY67" s="22">
        <f t="shared" si="20"/>
        <v>13673</v>
      </c>
      <c r="AZ67" s="22">
        <f>SUM(AZ$9:AZ$24,AZ$53:AZ$56)</f>
        <v>13688</v>
      </c>
      <c r="BA67" s="22">
        <f>SUM(BA$9:BA$56)</f>
        <v>32584</v>
      </c>
      <c r="BB67" s="22">
        <f>SUM(BB$9:BB$24,BB$53:BB$56)</f>
        <v>13724</v>
      </c>
      <c r="BC67" s="22">
        <f t="shared" ref="BC67:BN67" si="21">SUM(BC$9:BC$24,BC$53:BC$56)</f>
        <v>13709</v>
      </c>
      <c r="BD67" s="22">
        <f>SUM(BD$9:BD$56)</f>
        <v>32730</v>
      </c>
      <c r="BE67" s="22">
        <f t="shared" si="21"/>
        <v>13663</v>
      </c>
      <c r="BF67" s="22">
        <f>SUM(BF$9:BF$56)</f>
        <v>32579</v>
      </c>
      <c r="BG67" s="22">
        <f t="shared" si="21"/>
        <v>13610</v>
      </c>
      <c r="BH67" s="22">
        <f>SUM(BH$9:BH$56)</f>
        <v>32615</v>
      </c>
      <c r="BI67" s="22">
        <f t="shared" si="21"/>
        <v>13604</v>
      </c>
      <c r="BJ67" s="22">
        <f t="shared" si="21"/>
        <v>13669</v>
      </c>
      <c r="BK67" s="22">
        <f t="shared" si="21"/>
        <v>13661</v>
      </c>
      <c r="BL67" s="22">
        <f t="shared" si="21"/>
        <v>13688</v>
      </c>
      <c r="BM67" s="22">
        <f t="shared" ref="BM67" si="22">SUM(BM$9:BM$56)</f>
        <v>32623</v>
      </c>
      <c r="BN67" s="22">
        <f t="shared" si="21"/>
        <v>13616</v>
      </c>
      <c r="BO67" s="22">
        <f>SUM(BO$9:BO$56)</f>
        <v>32726</v>
      </c>
      <c r="BP67" s="22">
        <f>SUM(AK67:BO67)</f>
        <v>467743</v>
      </c>
      <c r="BQ67" s="22">
        <f>AVERAGE(AQ67:AS67,AU67:AZ67,BB67:BC67,BE67,BG67,BI67:BL67,BN67)</f>
        <v>13284.444444444445</v>
      </c>
      <c r="BR67" t="s">
        <v>139</v>
      </c>
    </row>
    <row r="68" spans="36:70" ht="40.5">
      <c r="AJ68" s="29" t="s">
        <v>113</v>
      </c>
      <c r="BP68" s="22">
        <f t="shared" si="16"/>
        <v>0</v>
      </c>
      <c r="BQ68" s="22">
        <f>AVERAGE(AT67,BA67,BD67,BF67,BH67,BM67,BO67,)</f>
        <v>28577.875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 t="shared" ref="BQ69" si="23">AVERAGE(AK69:BO69)</f>
        <v>#DIV/0!</v>
      </c>
    </row>
    <row r="71" spans="36:70">
      <c r="BO71" s="7" t="s">
        <v>116</v>
      </c>
      <c r="BP71" s="22">
        <f>SUM(BP60:BP69)</f>
        <v>883383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mergeCells count="2">
    <mergeCell ref="AH7:AH8"/>
    <mergeCell ref="BP7:BP8"/>
  </mergeCells>
  <phoneticPr fontId="2"/>
  <conditionalFormatting sqref="C7:AF8">
    <cfRule type="expression" dxfId="5" priority="3">
      <formula>C$5&lt;&gt;6</formula>
    </cfRule>
  </conditionalFormatting>
  <conditionalFormatting sqref="C7:AG8">
    <cfRule type="expression" dxfId="4" priority="1">
      <formula>COUNTIF($AM:$AM,C$4)=1</formula>
    </cfRule>
  </conditionalFormatting>
  <conditionalFormatting sqref="C7:AG56">
    <cfRule type="expression" dxfId="3" priority="2">
      <formula>C$5=1</formula>
    </cfRule>
  </conditionalFormatting>
  <conditionalFormatting sqref="C9:AG56">
    <cfRule type="expression" dxfId="2" priority="5">
      <formula>MONTH(C$4)&lt;&gt;MONTH($D$4)</formula>
    </cfRule>
    <cfRule type="expression" dxfId="1" priority="6">
      <formula>COUNTIF($AJ:$AJ,C$4)=1</formula>
    </cfRule>
  </conditionalFormatting>
  <conditionalFormatting sqref="AE7:AG8">
    <cfRule type="expression" dxfId="0" priority="4">
      <formula>MONTH(AE$4)&lt;&gt;MONTH($D$4)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O18"/>
  <sheetViews>
    <sheetView zoomScaleNormal="100" workbookViewId="0">
      <selection activeCell="I16" sqref="I16"/>
    </sheetView>
  </sheetViews>
  <sheetFormatPr defaultRowHeight="13.5"/>
  <sheetData>
    <row r="4" spans="2:15">
      <c r="B4" t="s">
        <v>157</v>
      </c>
    </row>
    <row r="5" spans="2:15">
      <c r="B5" s="51"/>
      <c r="C5" s="51"/>
      <c r="D5" s="30" t="s">
        <v>126</v>
      </c>
      <c r="E5" s="30" t="s">
        <v>127</v>
      </c>
      <c r="F5" s="30" t="s">
        <v>128</v>
      </c>
      <c r="G5" s="30" t="s">
        <v>129</v>
      </c>
      <c r="H5" s="30" t="s">
        <v>130</v>
      </c>
      <c r="I5" s="30" t="s">
        <v>131</v>
      </c>
      <c r="J5" s="30" t="s">
        <v>132</v>
      </c>
      <c r="K5" s="30" t="s">
        <v>133</v>
      </c>
      <c r="L5" s="30" t="s">
        <v>134</v>
      </c>
      <c r="M5" s="30" t="s">
        <v>135</v>
      </c>
      <c r="N5" s="30" t="s">
        <v>136</v>
      </c>
      <c r="O5" s="30" t="s">
        <v>137</v>
      </c>
    </row>
    <row r="6" spans="2:15">
      <c r="B6" s="45"/>
      <c r="C6" s="46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>
      <c r="B7" s="47" t="s">
        <v>118</v>
      </c>
      <c r="C7" s="47"/>
      <c r="D7" s="41"/>
      <c r="E7" s="41"/>
      <c r="F7" s="41"/>
      <c r="G7" s="41">
        <f>'７月'!BQ60</f>
        <v>945.75</v>
      </c>
      <c r="H7" s="41">
        <f>'８月'!BQ60</f>
        <v>710.28571428571433</v>
      </c>
      <c r="I7" s="41">
        <f>'９月'!BQ60</f>
        <v>980.23529411764707</v>
      </c>
      <c r="J7" s="41"/>
      <c r="K7" s="41"/>
      <c r="L7" s="41"/>
      <c r="M7" s="41"/>
      <c r="N7" s="41"/>
      <c r="O7" s="41"/>
    </row>
    <row r="8" spans="2:15">
      <c r="B8" s="47" t="s">
        <v>119</v>
      </c>
      <c r="C8" s="47"/>
      <c r="D8" s="41">
        <f>'４月'!BQ60</f>
        <v>9878.3333333333339</v>
      </c>
      <c r="E8" s="41">
        <f>'５月'!BQ60</f>
        <v>5112.8571428571431</v>
      </c>
      <c r="F8" s="41">
        <f>'６月'!BQ60</f>
        <v>3498.4545454545455</v>
      </c>
      <c r="G8" s="41">
        <f>'７月'!BQ61</f>
        <v>3676.5294117647059</v>
      </c>
      <c r="H8" s="41">
        <f>'８月'!BQ61</f>
        <v>2665.1428571428573</v>
      </c>
      <c r="I8" s="41">
        <f>'９月'!BQ61</f>
        <v>3680.6470588235293</v>
      </c>
      <c r="J8" s="41">
        <f>'１０月'!BQ60</f>
        <v>2444.5454545454545</v>
      </c>
      <c r="K8" s="41">
        <v>0</v>
      </c>
      <c r="L8" s="41">
        <f>'１２月'!BQ60</f>
        <v>5977.272727272727</v>
      </c>
      <c r="M8" s="41">
        <f>'１月 '!BQ60</f>
        <v>7634.25</v>
      </c>
      <c r="N8" s="41">
        <f>'２月 '!BQ60</f>
        <v>2915.3684210526317</v>
      </c>
      <c r="O8" s="41">
        <f>'３月 '!BQ60</f>
        <v>7797</v>
      </c>
    </row>
    <row r="9" spans="2:15">
      <c r="B9" s="47" t="s">
        <v>120</v>
      </c>
      <c r="C9" s="47"/>
      <c r="D9" s="41">
        <f>'４月'!BQ61</f>
        <v>6894.7777777777774</v>
      </c>
      <c r="E9" s="41">
        <f>'５月'!BQ61</f>
        <v>3670.2857142857142</v>
      </c>
      <c r="F9" s="41">
        <f>'６月'!BQ61</f>
        <v>2562.5454545454545</v>
      </c>
      <c r="G9" s="41">
        <f>'７月'!BQ62</f>
        <v>3554.5714285714284</v>
      </c>
      <c r="H9" s="41">
        <f>'８月'!BQ62</f>
        <v>2519</v>
      </c>
      <c r="I9" s="41">
        <f>'９月'!BQ62</f>
        <v>3403.8235294117649</v>
      </c>
      <c r="J9" s="41">
        <f>'１０月'!BQ61</f>
        <v>1803.090909090909</v>
      </c>
      <c r="K9" s="41">
        <v>0</v>
      </c>
      <c r="L9" s="41">
        <f>'１２月'!BQ61</f>
        <v>4283.272727272727</v>
      </c>
      <c r="M9" s="41">
        <f>'１月 '!BQ61</f>
        <v>5049.6153846153848</v>
      </c>
      <c r="N9" s="41">
        <f>'２月 '!BQ61</f>
        <v>2076.3157894736842</v>
      </c>
      <c r="O9" s="41">
        <f>'３月 '!BQ61</f>
        <v>5214.6000000000004</v>
      </c>
    </row>
    <row r="10" spans="2:15">
      <c r="B10" s="47" t="s">
        <v>121</v>
      </c>
      <c r="C10" s="47"/>
      <c r="D10" s="41">
        <f>'４月'!BQ62</f>
        <v>17144.333333333332</v>
      </c>
      <c r="E10" s="41">
        <f>'５月'!BQ62</f>
        <v>8675.4285714285706</v>
      </c>
      <c r="F10" s="41">
        <f>'６月'!BQ62</f>
        <v>5910.5</v>
      </c>
      <c r="G10" s="41">
        <f>'７月'!BQ63</f>
        <v>8106.4</v>
      </c>
      <c r="H10" s="41">
        <f>'８月'!BQ63</f>
        <v>6702</v>
      </c>
      <c r="I10" s="41">
        <f>'９月'!BQ63</f>
        <v>7672</v>
      </c>
      <c r="J10" s="41">
        <f>'１０月'!BQ62</f>
        <v>4295.75</v>
      </c>
      <c r="K10" s="41">
        <v>0</v>
      </c>
      <c r="L10" s="41">
        <f>'１２月'!BQ62</f>
        <v>10893</v>
      </c>
      <c r="M10" s="41">
        <f>'１月 '!BQ62</f>
        <v>13958</v>
      </c>
      <c r="N10" s="41">
        <f>'２月 '!BQ62</f>
        <v>4970.75</v>
      </c>
      <c r="O10" s="41">
        <f>'３月 '!BQ62</f>
        <v>12235</v>
      </c>
    </row>
    <row r="11" spans="2:15">
      <c r="B11" s="50"/>
      <c r="C11" s="5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2:15">
      <c r="B12" s="47" t="s">
        <v>122</v>
      </c>
      <c r="C12" s="47"/>
      <c r="D12" s="41"/>
      <c r="E12" s="41"/>
      <c r="F12" s="41"/>
      <c r="G12" s="41">
        <f>'７月'!BQ66</f>
        <v>2078.5</v>
      </c>
      <c r="H12" s="41">
        <f>'８月'!BQ66</f>
        <v>1593.3684210526317</v>
      </c>
      <c r="I12" s="41">
        <f>'９月'!BQ66</f>
        <v>2046.8571428571429</v>
      </c>
      <c r="J12" s="41"/>
      <c r="K12" s="41"/>
      <c r="L12" s="41"/>
      <c r="M12" s="41"/>
      <c r="N12" s="41"/>
      <c r="O12" s="41"/>
    </row>
    <row r="13" spans="2:15">
      <c r="B13" s="47" t="s">
        <v>123</v>
      </c>
      <c r="C13" s="47"/>
      <c r="D13" s="41">
        <f>'４月'!BQ66</f>
        <v>21530.400000000001</v>
      </c>
      <c r="E13" s="41">
        <f>'５月'!BQ66</f>
        <v>11718.066666666668</v>
      </c>
      <c r="F13" s="41">
        <f>'６月'!BQ66</f>
        <v>7851.8666666666668</v>
      </c>
      <c r="G13" s="41">
        <f>'７月'!BQ67</f>
        <v>6993.8888888888887</v>
      </c>
      <c r="H13" s="41">
        <f>'８月'!BQ67</f>
        <v>6008.6842105263158</v>
      </c>
      <c r="I13" s="41">
        <f>'９月'!BQ67</f>
        <v>7715.8571428571431</v>
      </c>
      <c r="J13" s="41">
        <f>'１０月'!BQ66</f>
        <v>5485.0714285714284</v>
      </c>
      <c r="K13" s="41">
        <f>'１１月 '!BQ66</f>
        <v>16892.73076923077</v>
      </c>
      <c r="L13" s="41">
        <f>'１２月'!BQ66</f>
        <v>14367.076923076924</v>
      </c>
      <c r="M13" s="41">
        <f>'１月 '!BQ66</f>
        <v>18274.81818181818</v>
      </c>
      <c r="N13" s="41">
        <v>0</v>
      </c>
      <c r="O13" s="41">
        <f>'３月 '!BQ66</f>
        <v>18797.055555555555</v>
      </c>
    </row>
    <row r="14" spans="2:15">
      <c r="B14" s="47" t="s">
        <v>124</v>
      </c>
      <c r="C14" s="47"/>
      <c r="D14" s="41">
        <f>'４月'!BQ67</f>
        <v>15805.666666666666</v>
      </c>
      <c r="E14" s="41">
        <f>'５月'!BQ67</f>
        <v>8350.9333333333325</v>
      </c>
      <c r="F14" s="41">
        <f>'６月'!BQ67</f>
        <v>5750</v>
      </c>
      <c r="G14" s="41">
        <f>'７月'!BQ68</f>
        <v>7282.125</v>
      </c>
      <c r="H14" s="41">
        <f>'８月'!BQ68</f>
        <v>5526.5263157894733</v>
      </c>
      <c r="I14" s="41">
        <f>'９月'!BQ68</f>
        <v>7458.7142857142853</v>
      </c>
      <c r="J14" s="41">
        <f>'１０月'!BQ67</f>
        <v>3905.6428571428573</v>
      </c>
      <c r="K14" s="41">
        <f>'１１月 '!BQ67</f>
        <v>12194.115384615385</v>
      </c>
      <c r="L14" s="41">
        <f>'１２月'!BQ67</f>
        <v>10372.076923076924</v>
      </c>
      <c r="M14" s="41">
        <f>'１月 '!BQ67</f>
        <v>13565</v>
      </c>
      <c r="N14" s="41">
        <v>0</v>
      </c>
      <c r="O14" s="41">
        <f>'３月 '!BQ67</f>
        <v>13284.444444444445</v>
      </c>
    </row>
    <row r="15" spans="2:15">
      <c r="B15" s="47" t="s">
        <v>125</v>
      </c>
      <c r="C15" s="47"/>
      <c r="D15" s="41">
        <f>'４月'!BQ68</f>
        <v>39435.666666666664</v>
      </c>
      <c r="E15" s="41">
        <f>'５月'!BQ68</f>
        <v>20727.5</v>
      </c>
      <c r="F15" s="41">
        <f>'６月'!BQ68</f>
        <v>9206.6666666666661</v>
      </c>
      <c r="G15" s="41">
        <f>'７月'!BQ69</f>
        <v>18439</v>
      </c>
      <c r="H15" s="41">
        <f>'８月'!BQ69</f>
        <v>13689.75</v>
      </c>
      <c r="I15" s="41">
        <f>'９月'!BQ69</f>
        <v>17879.75</v>
      </c>
      <c r="J15" s="41">
        <f>'１０月'!BQ68</f>
        <v>9730.5</v>
      </c>
      <c r="K15" s="41">
        <f>'１１月 '!BQ68</f>
        <v>29152.25</v>
      </c>
      <c r="L15" s="41">
        <f>'１２月'!BQ68</f>
        <v>26227</v>
      </c>
      <c r="M15" s="41">
        <f>'１月 '!BQ68</f>
        <v>32754.5</v>
      </c>
      <c r="N15" s="41">
        <v>0</v>
      </c>
      <c r="O15" s="41">
        <f>'３月 '!BQ68</f>
        <v>28577.875</v>
      </c>
    </row>
    <row r="16" spans="2:15">
      <c r="B16" s="48"/>
      <c r="C16" s="48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2:3">
      <c r="B17" s="49"/>
      <c r="C17" s="49"/>
    </row>
    <row r="18" spans="2:3">
      <c r="B18" s="44"/>
      <c r="C18" s="44"/>
    </row>
  </sheetData>
  <mergeCells count="14">
    <mergeCell ref="B5:C5"/>
    <mergeCell ref="B7:C7"/>
    <mergeCell ref="B8:C8"/>
    <mergeCell ref="B9:C9"/>
    <mergeCell ref="B10:C10"/>
    <mergeCell ref="B18:C18"/>
    <mergeCell ref="B6:C6"/>
    <mergeCell ref="B12:C12"/>
    <mergeCell ref="B13:C13"/>
    <mergeCell ref="B14:C14"/>
    <mergeCell ref="B15:C15"/>
    <mergeCell ref="B16:C16"/>
    <mergeCell ref="B17:C17"/>
    <mergeCell ref="B11:C11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R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J3" t="s">
        <v>117</v>
      </c>
    </row>
    <row r="4" spans="2:68">
      <c r="B4" s="4" t="s">
        <v>93</v>
      </c>
      <c r="C4" s="5">
        <v>0.75736999999999999</v>
      </c>
      <c r="AJ4" s="25" t="str">
        <f>B4</f>
        <v>バイオマス比率</v>
      </c>
      <c r="AK4" s="24">
        <f>C4</f>
        <v>0.75736999999999999</v>
      </c>
    </row>
    <row r="5" spans="2:68">
      <c r="B5" s="4" t="s">
        <v>94</v>
      </c>
      <c r="C5" s="5">
        <f>1-C4</f>
        <v>0.24263000000000001</v>
      </c>
      <c r="AJ5" s="25" t="str">
        <f>B5</f>
        <v>非バイオマス比率</v>
      </c>
      <c r="AK5" s="24">
        <f>C5</f>
        <v>0.24263000000000001</v>
      </c>
    </row>
    <row r="6" spans="2:68">
      <c r="T6" s="8" t="s">
        <v>100</v>
      </c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 t="str">
        <f t="shared" ref="BO7:BO38" si="30">AG7</f>
        <v>31日</v>
      </c>
      <c r="BP7" s="42" t="s">
        <v>30</v>
      </c>
    </row>
    <row r="8" spans="2:68" ht="17.25">
      <c r="B8" s="33" t="s">
        <v>88</v>
      </c>
      <c r="C8" s="1" t="s">
        <v>99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31</v>
      </c>
      <c r="I8" s="1" t="s">
        <v>32</v>
      </c>
      <c r="J8" s="1" t="s">
        <v>33</v>
      </c>
      <c r="K8" s="1" t="s">
        <v>34</v>
      </c>
      <c r="L8" s="1" t="s">
        <v>35</v>
      </c>
      <c r="M8" s="1" t="s">
        <v>36</v>
      </c>
      <c r="N8" s="1" t="s">
        <v>37</v>
      </c>
      <c r="O8" s="1" t="s">
        <v>31</v>
      </c>
      <c r="P8" s="1" t="s">
        <v>32</v>
      </c>
      <c r="Q8" s="1" t="s">
        <v>33</v>
      </c>
      <c r="R8" s="1" t="s">
        <v>34</v>
      </c>
      <c r="S8" s="1" t="s">
        <v>35</v>
      </c>
      <c r="T8" s="1" t="s">
        <v>36</v>
      </c>
      <c r="U8" s="1" t="s">
        <v>37</v>
      </c>
      <c r="V8" s="1" t="s">
        <v>31</v>
      </c>
      <c r="W8" s="1" t="s">
        <v>32</v>
      </c>
      <c r="X8" s="1" t="s">
        <v>33</v>
      </c>
      <c r="Y8" s="1" t="s">
        <v>34</v>
      </c>
      <c r="Z8" s="1" t="s">
        <v>35</v>
      </c>
      <c r="AA8" s="1" t="s">
        <v>36</v>
      </c>
      <c r="AB8" s="1" t="s">
        <v>37</v>
      </c>
      <c r="AC8" s="1" t="s">
        <v>31</v>
      </c>
      <c r="AD8" s="1" t="s">
        <v>32</v>
      </c>
      <c r="AE8" s="1" t="s">
        <v>33</v>
      </c>
      <c r="AF8" s="1" t="s">
        <v>34</v>
      </c>
      <c r="AG8" s="1" t="s">
        <v>106</v>
      </c>
      <c r="AH8" s="42"/>
      <c r="AJ8" s="1" t="str">
        <f t="shared" si="0"/>
        <v>５月</v>
      </c>
      <c r="AK8" s="19" t="str">
        <f t="shared" si="0"/>
        <v>月</v>
      </c>
      <c r="AL8" s="19" t="str">
        <f t="shared" si="1"/>
        <v>火</v>
      </c>
      <c r="AM8" s="19" t="str">
        <f t="shared" si="2"/>
        <v>水</v>
      </c>
      <c r="AN8" s="19" t="str">
        <f t="shared" si="3"/>
        <v>木</v>
      </c>
      <c r="AO8" s="19" t="str">
        <f t="shared" si="4"/>
        <v>金</v>
      </c>
      <c r="AP8" s="1" t="str">
        <f t="shared" si="5"/>
        <v>土</v>
      </c>
      <c r="AQ8" s="19" t="str">
        <f t="shared" si="6"/>
        <v>日</v>
      </c>
      <c r="AR8" s="1" t="str">
        <f t="shared" si="7"/>
        <v>月</v>
      </c>
      <c r="AS8" s="1" t="str">
        <f t="shared" si="8"/>
        <v>火</v>
      </c>
      <c r="AT8" s="1" t="str">
        <f t="shared" si="9"/>
        <v>水</v>
      </c>
      <c r="AU8" s="1" t="str">
        <f t="shared" si="10"/>
        <v>木</v>
      </c>
      <c r="AV8" s="1" t="str">
        <f t="shared" si="11"/>
        <v>金</v>
      </c>
      <c r="AW8" s="1" t="str">
        <f t="shared" si="12"/>
        <v>土</v>
      </c>
      <c r="AX8" s="19" t="str">
        <f t="shared" si="13"/>
        <v>日</v>
      </c>
      <c r="AY8" s="1" t="str">
        <f t="shared" si="14"/>
        <v>月</v>
      </c>
      <c r="AZ8" s="1" t="str">
        <f t="shared" si="15"/>
        <v>火</v>
      </c>
      <c r="BA8" s="1" t="str">
        <f t="shared" si="16"/>
        <v>水</v>
      </c>
      <c r="BB8" s="1" t="str">
        <f t="shared" si="17"/>
        <v>木</v>
      </c>
      <c r="BC8" s="1" t="str">
        <f t="shared" si="18"/>
        <v>金</v>
      </c>
      <c r="BD8" s="1" t="str">
        <f t="shared" si="19"/>
        <v>土</v>
      </c>
      <c r="BE8" s="19" t="str">
        <f t="shared" si="20"/>
        <v>日</v>
      </c>
      <c r="BF8" s="1" t="str">
        <f t="shared" si="21"/>
        <v>月</v>
      </c>
      <c r="BG8" s="1" t="str">
        <f t="shared" si="22"/>
        <v>火</v>
      </c>
      <c r="BH8" s="1" t="str">
        <f t="shared" si="23"/>
        <v>水</v>
      </c>
      <c r="BI8" s="1" t="str">
        <f t="shared" si="24"/>
        <v>木</v>
      </c>
      <c r="BJ8" s="1" t="str">
        <f t="shared" si="25"/>
        <v>金</v>
      </c>
      <c r="BK8" s="1" t="str">
        <f t="shared" si="26"/>
        <v>土</v>
      </c>
      <c r="BL8" s="19" t="str">
        <f t="shared" si="27"/>
        <v>日</v>
      </c>
      <c r="BM8" s="1" t="str">
        <f t="shared" si="28"/>
        <v>月</v>
      </c>
      <c r="BN8" s="1" t="str">
        <f t="shared" si="29"/>
        <v>火</v>
      </c>
      <c r="BO8" s="1" t="str">
        <f t="shared" si="30"/>
        <v>水</v>
      </c>
      <c r="BP8" s="42"/>
    </row>
    <row r="9" spans="2:68">
      <c r="B9" s="9" t="s">
        <v>38</v>
      </c>
      <c r="C9" s="10">
        <v>198</v>
      </c>
      <c r="D9" s="10">
        <v>163</v>
      </c>
      <c r="E9" s="10">
        <v>192</v>
      </c>
      <c r="F9" s="10">
        <v>190</v>
      </c>
      <c r="G9" s="10">
        <v>192</v>
      </c>
      <c r="H9" s="10">
        <v>157</v>
      </c>
      <c r="I9" s="10">
        <v>169</v>
      </c>
      <c r="J9" s="10">
        <v>163</v>
      </c>
      <c r="K9" s="10">
        <v>175</v>
      </c>
      <c r="L9" s="10">
        <v>206</v>
      </c>
      <c r="M9" s="10">
        <v>198</v>
      </c>
      <c r="N9" s="10">
        <v>186</v>
      </c>
      <c r="O9" s="10">
        <v>163</v>
      </c>
      <c r="P9" s="10">
        <v>171</v>
      </c>
      <c r="Q9" s="10">
        <v>173</v>
      </c>
      <c r="R9" s="10">
        <v>437</v>
      </c>
      <c r="S9" s="10">
        <v>429</v>
      </c>
      <c r="T9" s="10">
        <v>431</v>
      </c>
      <c r="U9" s="10">
        <v>431</v>
      </c>
      <c r="V9" s="10">
        <v>423</v>
      </c>
      <c r="W9" s="10">
        <v>441</v>
      </c>
      <c r="X9" s="10">
        <v>439</v>
      </c>
      <c r="Y9" s="10">
        <v>429</v>
      </c>
      <c r="Z9" s="10">
        <v>433</v>
      </c>
      <c r="AA9" s="10">
        <v>421</v>
      </c>
      <c r="AB9" s="10">
        <v>435</v>
      </c>
      <c r="AC9" s="10">
        <v>429</v>
      </c>
      <c r="AD9" s="10">
        <v>433</v>
      </c>
      <c r="AE9" s="10">
        <v>431</v>
      </c>
      <c r="AF9" s="10">
        <v>415</v>
      </c>
      <c r="AG9" s="10">
        <v>429</v>
      </c>
      <c r="AH9" s="10">
        <f>SUM(C9:AG9)</f>
        <v>9582</v>
      </c>
      <c r="AJ9" s="9" t="str">
        <f t="shared" si="0"/>
        <v xml:space="preserve"> 0:00- 0:30</v>
      </c>
      <c r="AK9" s="20">
        <f t="shared" si="0"/>
        <v>198</v>
      </c>
      <c r="AL9" s="20">
        <f t="shared" si="1"/>
        <v>163</v>
      </c>
      <c r="AM9" s="20">
        <f t="shared" si="2"/>
        <v>192</v>
      </c>
      <c r="AN9" s="20">
        <f t="shared" si="3"/>
        <v>190</v>
      </c>
      <c r="AO9" s="20">
        <f t="shared" si="4"/>
        <v>192</v>
      </c>
      <c r="AP9" s="10">
        <f t="shared" si="5"/>
        <v>157</v>
      </c>
      <c r="AQ9" s="20">
        <f t="shared" si="6"/>
        <v>169</v>
      </c>
      <c r="AR9" s="10">
        <f t="shared" si="7"/>
        <v>163</v>
      </c>
      <c r="AS9" s="10">
        <f t="shared" si="8"/>
        <v>175</v>
      </c>
      <c r="AT9" s="10">
        <f t="shared" si="9"/>
        <v>206</v>
      </c>
      <c r="AU9" s="10">
        <f t="shared" si="10"/>
        <v>198</v>
      </c>
      <c r="AV9" s="10">
        <f t="shared" si="11"/>
        <v>186</v>
      </c>
      <c r="AW9" s="10">
        <f t="shared" si="12"/>
        <v>163</v>
      </c>
      <c r="AX9" s="20">
        <f t="shared" si="13"/>
        <v>171</v>
      </c>
      <c r="AY9" s="10">
        <f t="shared" si="14"/>
        <v>173</v>
      </c>
      <c r="AZ9" s="10">
        <f t="shared" si="15"/>
        <v>437</v>
      </c>
      <c r="BA9" s="10">
        <f t="shared" si="16"/>
        <v>429</v>
      </c>
      <c r="BB9" s="10">
        <f t="shared" si="17"/>
        <v>431</v>
      </c>
      <c r="BC9" s="10">
        <f t="shared" si="18"/>
        <v>431</v>
      </c>
      <c r="BD9" s="10">
        <f t="shared" si="19"/>
        <v>423</v>
      </c>
      <c r="BE9" s="20">
        <f t="shared" si="20"/>
        <v>441</v>
      </c>
      <c r="BF9" s="10">
        <f t="shared" si="21"/>
        <v>439</v>
      </c>
      <c r="BG9" s="10">
        <f t="shared" si="22"/>
        <v>429</v>
      </c>
      <c r="BH9" s="10">
        <f t="shared" si="23"/>
        <v>433</v>
      </c>
      <c r="BI9" s="10">
        <f t="shared" si="24"/>
        <v>421</v>
      </c>
      <c r="BJ9" s="10">
        <f t="shared" si="25"/>
        <v>435</v>
      </c>
      <c r="BK9" s="10">
        <f t="shared" si="26"/>
        <v>429</v>
      </c>
      <c r="BL9" s="20">
        <f t="shared" si="27"/>
        <v>433</v>
      </c>
      <c r="BM9" s="10">
        <f t="shared" si="28"/>
        <v>431</v>
      </c>
      <c r="BN9" s="10">
        <f t="shared" si="29"/>
        <v>415</v>
      </c>
      <c r="BO9" s="10">
        <f t="shared" si="30"/>
        <v>429</v>
      </c>
      <c r="BP9" s="10">
        <f>SUM(AK9:BO9)</f>
        <v>9582</v>
      </c>
    </row>
    <row r="10" spans="2:68">
      <c r="B10" s="11" t="s">
        <v>39</v>
      </c>
      <c r="C10" s="12">
        <v>204</v>
      </c>
      <c r="D10" s="12">
        <v>175</v>
      </c>
      <c r="E10" s="12">
        <v>173</v>
      </c>
      <c r="F10" s="12">
        <v>182</v>
      </c>
      <c r="G10" s="12">
        <v>179</v>
      </c>
      <c r="H10" s="12">
        <v>167</v>
      </c>
      <c r="I10" s="12">
        <v>151</v>
      </c>
      <c r="J10" s="12">
        <v>151</v>
      </c>
      <c r="K10" s="12">
        <v>144</v>
      </c>
      <c r="L10" s="12">
        <v>206</v>
      </c>
      <c r="M10" s="12">
        <v>179</v>
      </c>
      <c r="N10" s="12">
        <v>175</v>
      </c>
      <c r="O10" s="12">
        <v>173</v>
      </c>
      <c r="P10" s="12">
        <v>181</v>
      </c>
      <c r="Q10" s="12">
        <v>171</v>
      </c>
      <c r="R10" s="12">
        <v>433</v>
      </c>
      <c r="S10" s="12">
        <v>429</v>
      </c>
      <c r="T10" s="12">
        <v>427</v>
      </c>
      <c r="U10" s="12">
        <v>431</v>
      </c>
      <c r="V10" s="12">
        <v>417</v>
      </c>
      <c r="W10" s="12">
        <v>437</v>
      </c>
      <c r="X10" s="12">
        <v>441</v>
      </c>
      <c r="Y10" s="12">
        <v>435</v>
      </c>
      <c r="Z10" s="12">
        <v>437</v>
      </c>
      <c r="AA10" s="12">
        <v>433</v>
      </c>
      <c r="AB10" s="12">
        <v>433</v>
      </c>
      <c r="AC10" s="12">
        <v>433</v>
      </c>
      <c r="AD10" s="12">
        <v>433</v>
      </c>
      <c r="AE10" s="12">
        <v>429</v>
      </c>
      <c r="AF10" s="12">
        <v>427</v>
      </c>
      <c r="AG10" s="12">
        <v>429</v>
      </c>
      <c r="AH10" s="12">
        <f t="shared" ref="AH10:AH56" si="31">SUM(C10:AG10)</f>
        <v>9515</v>
      </c>
      <c r="AJ10" s="9" t="str">
        <f t="shared" ref="AJ10:AJ56" si="32">B10</f>
        <v xml:space="preserve"> 0:30- 1:00</v>
      </c>
      <c r="AK10" s="20">
        <f t="shared" ref="AK10:AK56" si="33">C10</f>
        <v>204</v>
      </c>
      <c r="AL10" s="20">
        <f t="shared" si="1"/>
        <v>175</v>
      </c>
      <c r="AM10" s="20">
        <f t="shared" si="2"/>
        <v>173</v>
      </c>
      <c r="AN10" s="20">
        <f t="shared" si="3"/>
        <v>182</v>
      </c>
      <c r="AO10" s="20">
        <f t="shared" si="4"/>
        <v>179</v>
      </c>
      <c r="AP10" s="10">
        <f t="shared" si="5"/>
        <v>167</v>
      </c>
      <c r="AQ10" s="20">
        <f t="shared" si="6"/>
        <v>151</v>
      </c>
      <c r="AR10" s="10">
        <f t="shared" si="7"/>
        <v>151</v>
      </c>
      <c r="AS10" s="10">
        <f t="shared" si="8"/>
        <v>144</v>
      </c>
      <c r="AT10" s="10">
        <f t="shared" si="9"/>
        <v>206</v>
      </c>
      <c r="AU10" s="10">
        <f t="shared" si="10"/>
        <v>179</v>
      </c>
      <c r="AV10" s="10">
        <f t="shared" si="11"/>
        <v>175</v>
      </c>
      <c r="AW10" s="10">
        <f t="shared" si="12"/>
        <v>173</v>
      </c>
      <c r="AX10" s="20">
        <f t="shared" si="13"/>
        <v>181</v>
      </c>
      <c r="AY10" s="10">
        <f t="shared" si="14"/>
        <v>171</v>
      </c>
      <c r="AZ10" s="10">
        <f t="shared" si="15"/>
        <v>433</v>
      </c>
      <c r="BA10" s="10">
        <f t="shared" si="16"/>
        <v>429</v>
      </c>
      <c r="BB10" s="10">
        <f t="shared" si="17"/>
        <v>427</v>
      </c>
      <c r="BC10" s="10">
        <f t="shared" si="18"/>
        <v>431</v>
      </c>
      <c r="BD10" s="10">
        <f t="shared" si="19"/>
        <v>417</v>
      </c>
      <c r="BE10" s="20">
        <f t="shared" si="20"/>
        <v>437</v>
      </c>
      <c r="BF10" s="10">
        <f t="shared" si="21"/>
        <v>441</v>
      </c>
      <c r="BG10" s="10">
        <f t="shared" si="22"/>
        <v>435</v>
      </c>
      <c r="BH10" s="10">
        <f t="shared" si="23"/>
        <v>437</v>
      </c>
      <c r="BI10" s="10">
        <f t="shared" si="24"/>
        <v>433</v>
      </c>
      <c r="BJ10" s="10">
        <f t="shared" si="25"/>
        <v>433</v>
      </c>
      <c r="BK10" s="10">
        <f t="shared" si="26"/>
        <v>433</v>
      </c>
      <c r="BL10" s="20">
        <f t="shared" si="27"/>
        <v>433</v>
      </c>
      <c r="BM10" s="10">
        <f t="shared" si="28"/>
        <v>429</v>
      </c>
      <c r="BN10" s="10">
        <f t="shared" si="29"/>
        <v>427</v>
      </c>
      <c r="BO10" s="10">
        <f t="shared" si="30"/>
        <v>429</v>
      </c>
      <c r="BP10" s="12">
        <f t="shared" ref="BP10:BP56" si="34">SUM(AK10:BO10)</f>
        <v>9515</v>
      </c>
    </row>
    <row r="11" spans="2:68">
      <c r="B11" s="11" t="s">
        <v>40</v>
      </c>
      <c r="C11" s="12">
        <v>192</v>
      </c>
      <c r="D11" s="12">
        <v>167</v>
      </c>
      <c r="E11" s="12">
        <v>192</v>
      </c>
      <c r="F11" s="12">
        <v>159</v>
      </c>
      <c r="G11" s="12">
        <v>198</v>
      </c>
      <c r="H11" s="12">
        <v>140</v>
      </c>
      <c r="I11" s="12">
        <v>140</v>
      </c>
      <c r="J11" s="12">
        <v>153</v>
      </c>
      <c r="K11" s="12">
        <v>188</v>
      </c>
      <c r="L11" s="12">
        <v>186</v>
      </c>
      <c r="M11" s="12">
        <v>184</v>
      </c>
      <c r="N11" s="12">
        <v>186</v>
      </c>
      <c r="O11" s="12">
        <v>163</v>
      </c>
      <c r="P11" s="12">
        <v>179</v>
      </c>
      <c r="Q11" s="12">
        <v>181</v>
      </c>
      <c r="R11" s="12">
        <v>435</v>
      </c>
      <c r="S11" s="12">
        <v>431</v>
      </c>
      <c r="T11" s="12">
        <v>431</v>
      </c>
      <c r="U11" s="12">
        <v>431</v>
      </c>
      <c r="V11" s="12">
        <v>435</v>
      </c>
      <c r="W11" s="12">
        <v>435</v>
      </c>
      <c r="X11" s="12">
        <v>441</v>
      </c>
      <c r="Y11" s="12">
        <v>441</v>
      </c>
      <c r="Z11" s="12">
        <v>439</v>
      </c>
      <c r="AA11" s="12">
        <v>415</v>
      </c>
      <c r="AB11" s="12">
        <v>423</v>
      </c>
      <c r="AC11" s="12">
        <v>433</v>
      </c>
      <c r="AD11" s="12">
        <v>433</v>
      </c>
      <c r="AE11" s="12">
        <v>431</v>
      </c>
      <c r="AF11" s="12">
        <v>415</v>
      </c>
      <c r="AG11" s="12">
        <v>427</v>
      </c>
      <c r="AH11" s="12">
        <f t="shared" si="31"/>
        <v>9504</v>
      </c>
      <c r="AJ11" s="9" t="str">
        <f t="shared" si="32"/>
        <v xml:space="preserve"> 1:00- 1:30</v>
      </c>
      <c r="AK11" s="20">
        <f t="shared" si="33"/>
        <v>192</v>
      </c>
      <c r="AL11" s="20">
        <f t="shared" si="1"/>
        <v>167</v>
      </c>
      <c r="AM11" s="20">
        <f t="shared" si="2"/>
        <v>192</v>
      </c>
      <c r="AN11" s="20">
        <f t="shared" si="3"/>
        <v>159</v>
      </c>
      <c r="AO11" s="20">
        <f t="shared" si="4"/>
        <v>198</v>
      </c>
      <c r="AP11" s="10">
        <f t="shared" si="5"/>
        <v>140</v>
      </c>
      <c r="AQ11" s="20">
        <f t="shared" si="6"/>
        <v>140</v>
      </c>
      <c r="AR11" s="10">
        <f t="shared" si="7"/>
        <v>153</v>
      </c>
      <c r="AS11" s="10">
        <f t="shared" si="8"/>
        <v>188</v>
      </c>
      <c r="AT11" s="10">
        <f t="shared" si="9"/>
        <v>186</v>
      </c>
      <c r="AU11" s="10">
        <f t="shared" si="10"/>
        <v>184</v>
      </c>
      <c r="AV11" s="10">
        <f t="shared" si="11"/>
        <v>186</v>
      </c>
      <c r="AW11" s="10">
        <f t="shared" si="12"/>
        <v>163</v>
      </c>
      <c r="AX11" s="20">
        <f t="shared" si="13"/>
        <v>179</v>
      </c>
      <c r="AY11" s="10">
        <f t="shared" si="14"/>
        <v>181</v>
      </c>
      <c r="AZ11" s="10">
        <f t="shared" si="15"/>
        <v>435</v>
      </c>
      <c r="BA11" s="10">
        <f t="shared" si="16"/>
        <v>431</v>
      </c>
      <c r="BB11" s="10">
        <f t="shared" si="17"/>
        <v>431</v>
      </c>
      <c r="BC11" s="10">
        <f t="shared" si="18"/>
        <v>431</v>
      </c>
      <c r="BD11" s="10">
        <f t="shared" si="19"/>
        <v>435</v>
      </c>
      <c r="BE11" s="20">
        <f t="shared" si="20"/>
        <v>435</v>
      </c>
      <c r="BF11" s="10">
        <f t="shared" si="21"/>
        <v>441</v>
      </c>
      <c r="BG11" s="10">
        <f t="shared" si="22"/>
        <v>441</v>
      </c>
      <c r="BH11" s="10">
        <f t="shared" si="23"/>
        <v>439</v>
      </c>
      <c r="BI11" s="10">
        <f t="shared" si="24"/>
        <v>415</v>
      </c>
      <c r="BJ11" s="10">
        <f t="shared" si="25"/>
        <v>423</v>
      </c>
      <c r="BK11" s="10">
        <f t="shared" si="26"/>
        <v>433</v>
      </c>
      <c r="BL11" s="20">
        <f t="shared" si="27"/>
        <v>433</v>
      </c>
      <c r="BM11" s="10">
        <f t="shared" si="28"/>
        <v>431</v>
      </c>
      <c r="BN11" s="10">
        <f t="shared" si="29"/>
        <v>415</v>
      </c>
      <c r="BO11" s="10">
        <f t="shared" si="30"/>
        <v>427</v>
      </c>
      <c r="BP11" s="12">
        <f t="shared" si="34"/>
        <v>9504</v>
      </c>
    </row>
    <row r="12" spans="2:68">
      <c r="B12" s="11" t="s">
        <v>41</v>
      </c>
      <c r="C12" s="12">
        <v>192</v>
      </c>
      <c r="D12" s="12">
        <v>184</v>
      </c>
      <c r="E12" s="12">
        <v>184</v>
      </c>
      <c r="F12" s="12">
        <v>159</v>
      </c>
      <c r="G12" s="12">
        <v>190</v>
      </c>
      <c r="H12" s="12">
        <v>173</v>
      </c>
      <c r="I12" s="12">
        <v>140</v>
      </c>
      <c r="J12" s="12">
        <v>182</v>
      </c>
      <c r="K12" s="12">
        <v>165</v>
      </c>
      <c r="L12" s="12">
        <v>202</v>
      </c>
      <c r="M12" s="12">
        <v>198</v>
      </c>
      <c r="N12" s="12">
        <v>192</v>
      </c>
      <c r="O12" s="12">
        <v>167</v>
      </c>
      <c r="P12" s="12">
        <v>140</v>
      </c>
      <c r="Q12" s="12">
        <v>182</v>
      </c>
      <c r="R12" s="12">
        <v>433</v>
      </c>
      <c r="S12" s="12">
        <v>431</v>
      </c>
      <c r="T12" s="12">
        <v>433</v>
      </c>
      <c r="U12" s="12">
        <v>429</v>
      </c>
      <c r="V12" s="12">
        <v>433</v>
      </c>
      <c r="W12" s="12">
        <v>433</v>
      </c>
      <c r="X12" s="12">
        <v>441</v>
      </c>
      <c r="Y12" s="12">
        <v>439</v>
      </c>
      <c r="Z12" s="12">
        <v>439</v>
      </c>
      <c r="AA12" s="12">
        <v>431</v>
      </c>
      <c r="AB12" s="12">
        <v>415</v>
      </c>
      <c r="AC12" s="12">
        <v>429</v>
      </c>
      <c r="AD12" s="12">
        <v>433</v>
      </c>
      <c r="AE12" s="12">
        <v>433</v>
      </c>
      <c r="AF12" s="12">
        <v>423</v>
      </c>
      <c r="AG12" s="12">
        <v>429</v>
      </c>
      <c r="AH12" s="12">
        <f t="shared" si="31"/>
        <v>9554</v>
      </c>
      <c r="AJ12" s="9" t="str">
        <f t="shared" si="32"/>
        <v xml:space="preserve"> 1:30- 2:00</v>
      </c>
      <c r="AK12" s="20">
        <f t="shared" si="33"/>
        <v>192</v>
      </c>
      <c r="AL12" s="20">
        <f t="shared" si="1"/>
        <v>184</v>
      </c>
      <c r="AM12" s="20">
        <f t="shared" si="2"/>
        <v>184</v>
      </c>
      <c r="AN12" s="20">
        <f t="shared" si="3"/>
        <v>159</v>
      </c>
      <c r="AO12" s="20">
        <f t="shared" si="4"/>
        <v>190</v>
      </c>
      <c r="AP12" s="10">
        <f t="shared" si="5"/>
        <v>173</v>
      </c>
      <c r="AQ12" s="20">
        <f t="shared" si="6"/>
        <v>140</v>
      </c>
      <c r="AR12" s="10">
        <f t="shared" si="7"/>
        <v>182</v>
      </c>
      <c r="AS12" s="10">
        <f t="shared" si="8"/>
        <v>165</v>
      </c>
      <c r="AT12" s="10">
        <f t="shared" si="9"/>
        <v>202</v>
      </c>
      <c r="AU12" s="10">
        <f t="shared" si="10"/>
        <v>198</v>
      </c>
      <c r="AV12" s="10">
        <f t="shared" si="11"/>
        <v>192</v>
      </c>
      <c r="AW12" s="10">
        <f t="shared" si="12"/>
        <v>167</v>
      </c>
      <c r="AX12" s="20">
        <f t="shared" si="13"/>
        <v>140</v>
      </c>
      <c r="AY12" s="10">
        <f t="shared" si="14"/>
        <v>182</v>
      </c>
      <c r="AZ12" s="10">
        <f t="shared" si="15"/>
        <v>433</v>
      </c>
      <c r="BA12" s="10">
        <f t="shared" si="16"/>
        <v>431</v>
      </c>
      <c r="BB12" s="10">
        <f t="shared" si="17"/>
        <v>433</v>
      </c>
      <c r="BC12" s="10">
        <f t="shared" si="18"/>
        <v>429</v>
      </c>
      <c r="BD12" s="10">
        <f t="shared" si="19"/>
        <v>433</v>
      </c>
      <c r="BE12" s="20">
        <f t="shared" si="20"/>
        <v>433</v>
      </c>
      <c r="BF12" s="10">
        <f t="shared" si="21"/>
        <v>441</v>
      </c>
      <c r="BG12" s="10">
        <f t="shared" si="22"/>
        <v>439</v>
      </c>
      <c r="BH12" s="10">
        <f t="shared" si="23"/>
        <v>439</v>
      </c>
      <c r="BI12" s="10">
        <f t="shared" si="24"/>
        <v>431</v>
      </c>
      <c r="BJ12" s="10">
        <f t="shared" si="25"/>
        <v>415</v>
      </c>
      <c r="BK12" s="10">
        <f t="shared" si="26"/>
        <v>429</v>
      </c>
      <c r="BL12" s="20">
        <f t="shared" si="27"/>
        <v>433</v>
      </c>
      <c r="BM12" s="10">
        <f t="shared" si="28"/>
        <v>433</v>
      </c>
      <c r="BN12" s="10">
        <f t="shared" si="29"/>
        <v>423</v>
      </c>
      <c r="BO12" s="10">
        <f t="shared" si="30"/>
        <v>429</v>
      </c>
      <c r="BP12" s="12">
        <f t="shared" si="34"/>
        <v>9554</v>
      </c>
    </row>
    <row r="13" spans="2:68">
      <c r="B13" s="11" t="s">
        <v>42</v>
      </c>
      <c r="C13" s="12">
        <v>184</v>
      </c>
      <c r="D13" s="12">
        <v>200</v>
      </c>
      <c r="E13" s="12">
        <v>186</v>
      </c>
      <c r="F13" s="12">
        <v>175</v>
      </c>
      <c r="G13" s="12">
        <v>177</v>
      </c>
      <c r="H13" s="12">
        <v>159</v>
      </c>
      <c r="I13" s="12">
        <v>171</v>
      </c>
      <c r="J13" s="12">
        <v>182</v>
      </c>
      <c r="K13" s="12">
        <v>192</v>
      </c>
      <c r="L13" s="12">
        <v>212</v>
      </c>
      <c r="M13" s="12">
        <v>196</v>
      </c>
      <c r="N13" s="12">
        <v>169</v>
      </c>
      <c r="O13" s="12">
        <v>153</v>
      </c>
      <c r="P13" s="12">
        <v>171</v>
      </c>
      <c r="Q13" s="12">
        <v>184</v>
      </c>
      <c r="R13" s="12">
        <v>433</v>
      </c>
      <c r="S13" s="12">
        <v>431</v>
      </c>
      <c r="T13" s="12">
        <v>433</v>
      </c>
      <c r="U13" s="12">
        <v>431</v>
      </c>
      <c r="V13" s="12">
        <v>429</v>
      </c>
      <c r="W13" s="12">
        <v>443</v>
      </c>
      <c r="X13" s="12">
        <v>443</v>
      </c>
      <c r="Y13" s="12">
        <v>444</v>
      </c>
      <c r="Z13" s="12">
        <v>439</v>
      </c>
      <c r="AA13" s="12">
        <v>429</v>
      </c>
      <c r="AB13" s="12">
        <v>431</v>
      </c>
      <c r="AC13" s="12">
        <v>435</v>
      </c>
      <c r="AD13" s="12">
        <v>433</v>
      </c>
      <c r="AE13" s="12">
        <v>433</v>
      </c>
      <c r="AF13" s="12">
        <v>429</v>
      </c>
      <c r="AG13" s="12">
        <v>429</v>
      </c>
      <c r="AH13" s="12">
        <f t="shared" si="31"/>
        <v>9656</v>
      </c>
      <c r="AJ13" s="9" t="str">
        <f t="shared" si="32"/>
        <v xml:space="preserve"> 2:00- 2:30</v>
      </c>
      <c r="AK13" s="20">
        <f t="shared" si="33"/>
        <v>184</v>
      </c>
      <c r="AL13" s="20">
        <f t="shared" si="1"/>
        <v>200</v>
      </c>
      <c r="AM13" s="20">
        <f t="shared" si="2"/>
        <v>186</v>
      </c>
      <c r="AN13" s="20">
        <f t="shared" si="3"/>
        <v>175</v>
      </c>
      <c r="AO13" s="20">
        <f t="shared" si="4"/>
        <v>177</v>
      </c>
      <c r="AP13" s="10">
        <f t="shared" si="5"/>
        <v>159</v>
      </c>
      <c r="AQ13" s="20">
        <f t="shared" si="6"/>
        <v>171</v>
      </c>
      <c r="AR13" s="10">
        <f t="shared" si="7"/>
        <v>182</v>
      </c>
      <c r="AS13" s="10">
        <f t="shared" si="8"/>
        <v>192</v>
      </c>
      <c r="AT13" s="10">
        <f t="shared" si="9"/>
        <v>212</v>
      </c>
      <c r="AU13" s="10">
        <f t="shared" si="10"/>
        <v>196</v>
      </c>
      <c r="AV13" s="10">
        <f t="shared" si="11"/>
        <v>169</v>
      </c>
      <c r="AW13" s="10">
        <f t="shared" si="12"/>
        <v>153</v>
      </c>
      <c r="AX13" s="20">
        <f t="shared" si="13"/>
        <v>171</v>
      </c>
      <c r="AY13" s="10">
        <f t="shared" si="14"/>
        <v>184</v>
      </c>
      <c r="AZ13" s="10">
        <f t="shared" si="15"/>
        <v>433</v>
      </c>
      <c r="BA13" s="10">
        <f t="shared" si="16"/>
        <v>431</v>
      </c>
      <c r="BB13" s="10">
        <f t="shared" si="17"/>
        <v>433</v>
      </c>
      <c r="BC13" s="10">
        <f t="shared" si="18"/>
        <v>431</v>
      </c>
      <c r="BD13" s="10">
        <f t="shared" si="19"/>
        <v>429</v>
      </c>
      <c r="BE13" s="20">
        <f t="shared" si="20"/>
        <v>443</v>
      </c>
      <c r="BF13" s="10">
        <f t="shared" si="21"/>
        <v>443</v>
      </c>
      <c r="BG13" s="10">
        <f t="shared" si="22"/>
        <v>444</v>
      </c>
      <c r="BH13" s="10">
        <f t="shared" si="23"/>
        <v>439</v>
      </c>
      <c r="BI13" s="10">
        <f t="shared" si="24"/>
        <v>429</v>
      </c>
      <c r="BJ13" s="10">
        <f t="shared" si="25"/>
        <v>431</v>
      </c>
      <c r="BK13" s="10">
        <f t="shared" si="26"/>
        <v>435</v>
      </c>
      <c r="BL13" s="20">
        <f t="shared" si="27"/>
        <v>433</v>
      </c>
      <c r="BM13" s="10">
        <f t="shared" si="28"/>
        <v>433</v>
      </c>
      <c r="BN13" s="10">
        <f t="shared" si="29"/>
        <v>429</v>
      </c>
      <c r="BO13" s="10">
        <f t="shared" si="30"/>
        <v>429</v>
      </c>
      <c r="BP13" s="12">
        <f t="shared" si="34"/>
        <v>9656</v>
      </c>
    </row>
    <row r="14" spans="2:68">
      <c r="B14" s="11" t="s">
        <v>43</v>
      </c>
      <c r="C14" s="12">
        <v>212</v>
      </c>
      <c r="D14" s="12">
        <v>169</v>
      </c>
      <c r="E14" s="12">
        <v>179</v>
      </c>
      <c r="F14" s="12">
        <v>130</v>
      </c>
      <c r="G14" s="12">
        <v>122</v>
      </c>
      <c r="H14" s="12">
        <v>144</v>
      </c>
      <c r="I14" s="12">
        <v>165</v>
      </c>
      <c r="J14" s="12">
        <v>182</v>
      </c>
      <c r="K14" s="12">
        <v>169</v>
      </c>
      <c r="L14" s="12">
        <v>192</v>
      </c>
      <c r="M14" s="12">
        <v>184</v>
      </c>
      <c r="N14" s="12">
        <v>179</v>
      </c>
      <c r="O14" s="12">
        <v>177</v>
      </c>
      <c r="P14" s="12">
        <v>165</v>
      </c>
      <c r="Q14" s="12">
        <v>169</v>
      </c>
      <c r="R14" s="12">
        <v>433</v>
      </c>
      <c r="S14" s="12">
        <v>431</v>
      </c>
      <c r="T14" s="12">
        <v>431</v>
      </c>
      <c r="U14" s="12">
        <v>435</v>
      </c>
      <c r="V14" s="12">
        <v>421</v>
      </c>
      <c r="W14" s="12">
        <v>439</v>
      </c>
      <c r="X14" s="12">
        <v>441</v>
      </c>
      <c r="Y14" s="12">
        <v>443</v>
      </c>
      <c r="Z14" s="12">
        <v>439</v>
      </c>
      <c r="AA14" s="12">
        <v>433</v>
      </c>
      <c r="AB14" s="12">
        <v>431</v>
      </c>
      <c r="AC14" s="12">
        <v>435</v>
      </c>
      <c r="AD14" s="12">
        <v>425</v>
      </c>
      <c r="AE14" s="12">
        <v>427</v>
      </c>
      <c r="AF14" s="12">
        <v>408</v>
      </c>
      <c r="AG14" s="12">
        <v>429</v>
      </c>
      <c r="AH14" s="12">
        <f t="shared" si="31"/>
        <v>9439</v>
      </c>
      <c r="AJ14" s="9" t="str">
        <f t="shared" si="32"/>
        <v xml:space="preserve"> 2:30- 3:00</v>
      </c>
      <c r="AK14" s="20">
        <f t="shared" si="33"/>
        <v>212</v>
      </c>
      <c r="AL14" s="20">
        <f t="shared" si="1"/>
        <v>169</v>
      </c>
      <c r="AM14" s="20">
        <f t="shared" si="2"/>
        <v>179</v>
      </c>
      <c r="AN14" s="20">
        <f t="shared" si="3"/>
        <v>130</v>
      </c>
      <c r="AO14" s="20">
        <f t="shared" si="4"/>
        <v>122</v>
      </c>
      <c r="AP14" s="10">
        <f t="shared" si="5"/>
        <v>144</v>
      </c>
      <c r="AQ14" s="20">
        <f t="shared" si="6"/>
        <v>165</v>
      </c>
      <c r="AR14" s="10">
        <f t="shared" si="7"/>
        <v>182</v>
      </c>
      <c r="AS14" s="10">
        <f t="shared" si="8"/>
        <v>169</v>
      </c>
      <c r="AT14" s="10">
        <f t="shared" si="9"/>
        <v>192</v>
      </c>
      <c r="AU14" s="10">
        <f t="shared" si="10"/>
        <v>184</v>
      </c>
      <c r="AV14" s="10">
        <f t="shared" si="11"/>
        <v>179</v>
      </c>
      <c r="AW14" s="10">
        <f t="shared" si="12"/>
        <v>177</v>
      </c>
      <c r="AX14" s="20">
        <f t="shared" si="13"/>
        <v>165</v>
      </c>
      <c r="AY14" s="10">
        <f t="shared" si="14"/>
        <v>169</v>
      </c>
      <c r="AZ14" s="10">
        <f t="shared" si="15"/>
        <v>433</v>
      </c>
      <c r="BA14" s="10">
        <f t="shared" si="16"/>
        <v>431</v>
      </c>
      <c r="BB14" s="10">
        <f t="shared" si="17"/>
        <v>431</v>
      </c>
      <c r="BC14" s="10">
        <f t="shared" si="18"/>
        <v>435</v>
      </c>
      <c r="BD14" s="10">
        <f t="shared" si="19"/>
        <v>421</v>
      </c>
      <c r="BE14" s="20">
        <f t="shared" si="20"/>
        <v>439</v>
      </c>
      <c r="BF14" s="10">
        <f t="shared" si="21"/>
        <v>441</v>
      </c>
      <c r="BG14" s="10">
        <f t="shared" si="22"/>
        <v>443</v>
      </c>
      <c r="BH14" s="10">
        <f t="shared" si="23"/>
        <v>439</v>
      </c>
      <c r="BI14" s="10">
        <f t="shared" si="24"/>
        <v>433</v>
      </c>
      <c r="BJ14" s="10">
        <f t="shared" si="25"/>
        <v>431</v>
      </c>
      <c r="BK14" s="10">
        <f t="shared" si="26"/>
        <v>435</v>
      </c>
      <c r="BL14" s="20">
        <f t="shared" si="27"/>
        <v>425</v>
      </c>
      <c r="BM14" s="10">
        <f t="shared" si="28"/>
        <v>427</v>
      </c>
      <c r="BN14" s="10">
        <f t="shared" si="29"/>
        <v>408</v>
      </c>
      <c r="BO14" s="10">
        <f t="shared" si="30"/>
        <v>429</v>
      </c>
      <c r="BP14" s="12">
        <f t="shared" si="34"/>
        <v>9439</v>
      </c>
    </row>
    <row r="15" spans="2:68">
      <c r="B15" s="11" t="s">
        <v>44</v>
      </c>
      <c r="C15" s="12">
        <v>182</v>
      </c>
      <c r="D15" s="12">
        <v>210</v>
      </c>
      <c r="E15" s="12">
        <v>186</v>
      </c>
      <c r="F15" s="12">
        <v>214</v>
      </c>
      <c r="G15" s="12">
        <v>167</v>
      </c>
      <c r="H15" s="12">
        <v>159</v>
      </c>
      <c r="I15" s="12">
        <v>169</v>
      </c>
      <c r="J15" s="12">
        <v>179</v>
      </c>
      <c r="K15" s="12">
        <v>169</v>
      </c>
      <c r="L15" s="12">
        <v>192</v>
      </c>
      <c r="M15" s="12">
        <v>188</v>
      </c>
      <c r="N15" s="12">
        <v>196</v>
      </c>
      <c r="O15" s="12">
        <v>181</v>
      </c>
      <c r="P15" s="12">
        <v>179</v>
      </c>
      <c r="Q15" s="12">
        <v>173</v>
      </c>
      <c r="R15" s="12">
        <v>435</v>
      </c>
      <c r="S15" s="12">
        <v>429</v>
      </c>
      <c r="T15" s="12">
        <v>433</v>
      </c>
      <c r="U15" s="12">
        <v>433</v>
      </c>
      <c r="V15" s="12">
        <v>431</v>
      </c>
      <c r="W15" s="12">
        <v>439</v>
      </c>
      <c r="X15" s="12">
        <v>443</v>
      </c>
      <c r="Y15" s="12">
        <v>441</v>
      </c>
      <c r="Z15" s="12">
        <v>441</v>
      </c>
      <c r="AA15" s="12">
        <v>433</v>
      </c>
      <c r="AB15" s="12">
        <v>425</v>
      </c>
      <c r="AC15" s="12">
        <v>435</v>
      </c>
      <c r="AD15" s="12">
        <v>435</v>
      </c>
      <c r="AE15" s="12">
        <v>433</v>
      </c>
      <c r="AF15" s="12">
        <v>402</v>
      </c>
      <c r="AG15" s="12">
        <v>429</v>
      </c>
      <c r="AH15" s="12">
        <f t="shared" si="31"/>
        <v>9661</v>
      </c>
      <c r="AJ15" s="9" t="str">
        <f t="shared" si="32"/>
        <v xml:space="preserve"> 3:00- 3:30</v>
      </c>
      <c r="AK15" s="20">
        <f t="shared" si="33"/>
        <v>182</v>
      </c>
      <c r="AL15" s="20">
        <f t="shared" si="1"/>
        <v>210</v>
      </c>
      <c r="AM15" s="20">
        <f t="shared" si="2"/>
        <v>186</v>
      </c>
      <c r="AN15" s="20">
        <f t="shared" si="3"/>
        <v>214</v>
      </c>
      <c r="AO15" s="20">
        <f t="shared" si="4"/>
        <v>167</v>
      </c>
      <c r="AP15" s="10">
        <f t="shared" si="5"/>
        <v>159</v>
      </c>
      <c r="AQ15" s="20">
        <f t="shared" si="6"/>
        <v>169</v>
      </c>
      <c r="AR15" s="10">
        <f t="shared" si="7"/>
        <v>179</v>
      </c>
      <c r="AS15" s="10">
        <f t="shared" si="8"/>
        <v>169</v>
      </c>
      <c r="AT15" s="10">
        <f t="shared" si="9"/>
        <v>192</v>
      </c>
      <c r="AU15" s="10">
        <f t="shared" si="10"/>
        <v>188</v>
      </c>
      <c r="AV15" s="10">
        <f t="shared" si="11"/>
        <v>196</v>
      </c>
      <c r="AW15" s="10">
        <f t="shared" si="12"/>
        <v>181</v>
      </c>
      <c r="AX15" s="20">
        <f t="shared" si="13"/>
        <v>179</v>
      </c>
      <c r="AY15" s="10">
        <f t="shared" si="14"/>
        <v>173</v>
      </c>
      <c r="AZ15" s="10">
        <f t="shared" si="15"/>
        <v>435</v>
      </c>
      <c r="BA15" s="10">
        <f t="shared" si="16"/>
        <v>429</v>
      </c>
      <c r="BB15" s="10">
        <f t="shared" si="17"/>
        <v>433</v>
      </c>
      <c r="BC15" s="10">
        <f t="shared" si="18"/>
        <v>433</v>
      </c>
      <c r="BD15" s="10">
        <f t="shared" si="19"/>
        <v>431</v>
      </c>
      <c r="BE15" s="20">
        <f t="shared" si="20"/>
        <v>439</v>
      </c>
      <c r="BF15" s="10">
        <f t="shared" si="21"/>
        <v>443</v>
      </c>
      <c r="BG15" s="10">
        <f t="shared" si="22"/>
        <v>441</v>
      </c>
      <c r="BH15" s="10">
        <f t="shared" si="23"/>
        <v>441</v>
      </c>
      <c r="BI15" s="10">
        <f t="shared" si="24"/>
        <v>433</v>
      </c>
      <c r="BJ15" s="10">
        <f t="shared" si="25"/>
        <v>425</v>
      </c>
      <c r="BK15" s="10">
        <f t="shared" si="26"/>
        <v>435</v>
      </c>
      <c r="BL15" s="20">
        <f t="shared" si="27"/>
        <v>435</v>
      </c>
      <c r="BM15" s="10">
        <f t="shared" si="28"/>
        <v>433</v>
      </c>
      <c r="BN15" s="10">
        <f t="shared" si="29"/>
        <v>402</v>
      </c>
      <c r="BO15" s="10">
        <f t="shared" si="30"/>
        <v>429</v>
      </c>
      <c r="BP15" s="12">
        <f t="shared" si="34"/>
        <v>9661</v>
      </c>
    </row>
    <row r="16" spans="2:68">
      <c r="B16" s="11" t="s">
        <v>45</v>
      </c>
      <c r="C16" s="12">
        <v>192</v>
      </c>
      <c r="D16" s="12">
        <v>188</v>
      </c>
      <c r="E16" s="12">
        <v>184</v>
      </c>
      <c r="F16" s="12">
        <v>225</v>
      </c>
      <c r="G16" s="12">
        <v>163</v>
      </c>
      <c r="H16" s="12">
        <v>175</v>
      </c>
      <c r="I16" s="12">
        <v>198</v>
      </c>
      <c r="J16" s="12">
        <v>182</v>
      </c>
      <c r="K16" s="12">
        <v>198</v>
      </c>
      <c r="L16" s="12">
        <v>198</v>
      </c>
      <c r="M16" s="12">
        <v>192</v>
      </c>
      <c r="N16" s="12">
        <v>173</v>
      </c>
      <c r="O16" s="12">
        <v>181</v>
      </c>
      <c r="P16" s="12">
        <v>181</v>
      </c>
      <c r="Q16" s="12">
        <v>177</v>
      </c>
      <c r="R16" s="12">
        <v>435</v>
      </c>
      <c r="S16" s="12">
        <v>435</v>
      </c>
      <c r="T16" s="12">
        <v>435</v>
      </c>
      <c r="U16" s="12">
        <v>435</v>
      </c>
      <c r="V16" s="12">
        <v>435</v>
      </c>
      <c r="W16" s="12">
        <v>443</v>
      </c>
      <c r="X16" s="12">
        <v>441</v>
      </c>
      <c r="Y16" s="12">
        <v>443</v>
      </c>
      <c r="Z16" s="12">
        <v>441</v>
      </c>
      <c r="AA16" s="12">
        <v>435</v>
      </c>
      <c r="AB16" s="12">
        <v>431</v>
      </c>
      <c r="AC16" s="12">
        <v>431</v>
      </c>
      <c r="AD16" s="12">
        <v>437</v>
      </c>
      <c r="AE16" s="12">
        <v>431</v>
      </c>
      <c r="AF16" s="12">
        <v>382</v>
      </c>
      <c r="AG16" s="12">
        <v>429</v>
      </c>
      <c r="AH16" s="12">
        <f t="shared" si="31"/>
        <v>9726</v>
      </c>
      <c r="AJ16" s="9" t="str">
        <f t="shared" si="32"/>
        <v xml:space="preserve"> 3:30- 4:00</v>
      </c>
      <c r="AK16" s="20">
        <f t="shared" si="33"/>
        <v>192</v>
      </c>
      <c r="AL16" s="20">
        <f t="shared" si="1"/>
        <v>188</v>
      </c>
      <c r="AM16" s="20">
        <f t="shared" si="2"/>
        <v>184</v>
      </c>
      <c r="AN16" s="20">
        <f t="shared" si="3"/>
        <v>225</v>
      </c>
      <c r="AO16" s="20">
        <f t="shared" si="4"/>
        <v>163</v>
      </c>
      <c r="AP16" s="10">
        <f t="shared" si="5"/>
        <v>175</v>
      </c>
      <c r="AQ16" s="20">
        <f t="shared" si="6"/>
        <v>198</v>
      </c>
      <c r="AR16" s="10">
        <f t="shared" si="7"/>
        <v>182</v>
      </c>
      <c r="AS16" s="10">
        <f t="shared" si="8"/>
        <v>198</v>
      </c>
      <c r="AT16" s="10">
        <f t="shared" si="9"/>
        <v>198</v>
      </c>
      <c r="AU16" s="10">
        <f t="shared" si="10"/>
        <v>192</v>
      </c>
      <c r="AV16" s="10">
        <f t="shared" si="11"/>
        <v>173</v>
      </c>
      <c r="AW16" s="10">
        <f t="shared" si="12"/>
        <v>181</v>
      </c>
      <c r="AX16" s="20">
        <f t="shared" si="13"/>
        <v>181</v>
      </c>
      <c r="AY16" s="10">
        <f t="shared" si="14"/>
        <v>177</v>
      </c>
      <c r="AZ16" s="10">
        <f t="shared" si="15"/>
        <v>435</v>
      </c>
      <c r="BA16" s="10">
        <f t="shared" si="16"/>
        <v>435</v>
      </c>
      <c r="BB16" s="10">
        <f t="shared" si="17"/>
        <v>435</v>
      </c>
      <c r="BC16" s="10">
        <f t="shared" si="18"/>
        <v>435</v>
      </c>
      <c r="BD16" s="10">
        <f t="shared" si="19"/>
        <v>435</v>
      </c>
      <c r="BE16" s="20">
        <f t="shared" si="20"/>
        <v>443</v>
      </c>
      <c r="BF16" s="10">
        <f t="shared" si="21"/>
        <v>441</v>
      </c>
      <c r="BG16" s="10">
        <f t="shared" si="22"/>
        <v>443</v>
      </c>
      <c r="BH16" s="10">
        <f t="shared" si="23"/>
        <v>441</v>
      </c>
      <c r="BI16" s="10">
        <f t="shared" si="24"/>
        <v>435</v>
      </c>
      <c r="BJ16" s="10">
        <f t="shared" si="25"/>
        <v>431</v>
      </c>
      <c r="BK16" s="10">
        <f t="shared" si="26"/>
        <v>431</v>
      </c>
      <c r="BL16" s="20">
        <f t="shared" si="27"/>
        <v>437</v>
      </c>
      <c r="BM16" s="10">
        <f t="shared" si="28"/>
        <v>431</v>
      </c>
      <c r="BN16" s="10">
        <f t="shared" si="29"/>
        <v>382</v>
      </c>
      <c r="BO16" s="10">
        <f t="shared" si="30"/>
        <v>429</v>
      </c>
      <c r="BP16" s="12">
        <f t="shared" si="34"/>
        <v>9726</v>
      </c>
    </row>
    <row r="17" spans="2:68">
      <c r="B17" s="11" t="s">
        <v>46</v>
      </c>
      <c r="C17" s="12">
        <v>208</v>
      </c>
      <c r="D17" s="12">
        <v>192</v>
      </c>
      <c r="E17" s="12">
        <v>184</v>
      </c>
      <c r="F17" s="12">
        <v>165</v>
      </c>
      <c r="G17" s="12">
        <v>157</v>
      </c>
      <c r="H17" s="12">
        <v>198</v>
      </c>
      <c r="I17" s="12">
        <v>153</v>
      </c>
      <c r="J17" s="12">
        <v>188</v>
      </c>
      <c r="K17" s="12">
        <v>210</v>
      </c>
      <c r="L17" s="12">
        <v>204</v>
      </c>
      <c r="M17" s="12">
        <v>188</v>
      </c>
      <c r="N17" s="12">
        <v>157</v>
      </c>
      <c r="O17" s="12">
        <v>173</v>
      </c>
      <c r="P17" s="12">
        <v>182</v>
      </c>
      <c r="Q17" s="12">
        <v>182</v>
      </c>
      <c r="R17" s="12">
        <v>431</v>
      </c>
      <c r="S17" s="12">
        <v>433</v>
      </c>
      <c r="T17" s="12">
        <v>433</v>
      </c>
      <c r="U17" s="12">
        <v>433</v>
      </c>
      <c r="V17" s="12">
        <v>433</v>
      </c>
      <c r="W17" s="12">
        <v>441</v>
      </c>
      <c r="X17" s="12">
        <v>441</v>
      </c>
      <c r="Y17" s="12">
        <v>443</v>
      </c>
      <c r="Z17" s="12">
        <v>439</v>
      </c>
      <c r="AA17" s="12">
        <v>433</v>
      </c>
      <c r="AB17" s="12">
        <v>431</v>
      </c>
      <c r="AC17" s="12">
        <v>421</v>
      </c>
      <c r="AD17" s="12">
        <v>433</v>
      </c>
      <c r="AE17" s="12">
        <v>433</v>
      </c>
      <c r="AF17" s="12">
        <v>410</v>
      </c>
      <c r="AG17" s="12">
        <v>427</v>
      </c>
      <c r="AH17" s="12">
        <f t="shared" si="31"/>
        <v>9656</v>
      </c>
      <c r="AJ17" s="9" t="str">
        <f t="shared" si="32"/>
        <v xml:space="preserve"> 4:00- 4:30</v>
      </c>
      <c r="AK17" s="20">
        <f t="shared" si="33"/>
        <v>208</v>
      </c>
      <c r="AL17" s="20">
        <f t="shared" si="1"/>
        <v>192</v>
      </c>
      <c r="AM17" s="20">
        <f t="shared" si="2"/>
        <v>184</v>
      </c>
      <c r="AN17" s="20">
        <f t="shared" si="3"/>
        <v>165</v>
      </c>
      <c r="AO17" s="20">
        <f t="shared" si="4"/>
        <v>157</v>
      </c>
      <c r="AP17" s="10">
        <f t="shared" si="5"/>
        <v>198</v>
      </c>
      <c r="AQ17" s="20">
        <f t="shared" si="6"/>
        <v>153</v>
      </c>
      <c r="AR17" s="10">
        <f t="shared" si="7"/>
        <v>188</v>
      </c>
      <c r="AS17" s="10">
        <f t="shared" si="8"/>
        <v>210</v>
      </c>
      <c r="AT17" s="10">
        <f t="shared" si="9"/>
        <v>204</v>
      </c>
      <c r="AU17" s="10">
        <f t="shared" si="10"/>
        <v>188</v>
      </c>
      <c r="AV17" s="10">
        <f t="shared" si="11"/>
        <v>157</v>
      </c>
      <c r="AW17" s="10">
        <f t="shared" si="12"/>
        <v>173</v>
      </c>
      <c r="AX17" s="20">
        <f t="shared" si="13"/>
        <v>182</v>
      </c>
      <c r="AY17" s="10">
        <f t="shared" si="14"/>
        <v>182</v>
      </c>
      <c r="AZ17" s="10">
        <f t="shared" si="15"/>
        <v>431</v>
      </c>
      <c r="BA17" s="10">
        <f t="shared" si="16"/>
        <v>433</v>
      </c>
      <c r="BB17" s="10">
        <f t="shared" si="17"/>
        <v>433</v>
      </c>
      <c r="BC17" s="10">
        <f t="shared" si="18"/>
        <v>433</v>
      </c>
      <c r="BD17" s="10">
        <f t="shared" si="19"/>
        <v>433</v>
      </c>
      <c r="BE17" s="20">
        <f t="shared" si="20"/>
        <v>441</v>
      </c>
      <c r="BF17" s="10">
        <f t="shared" si="21"/>
        <v>441</v>
      </c>
      <c r="BG17" s="10">
        <f t="shared" si="22"/>
        <v>443</v>
      </c>
      <c r="BH17" s="10">
        <f t="shared" si="23"/>
        <v>439</v>
      </c>
      <c r="BI17" s="10">
        <f t="shared" si="24"/>
        <v>433</v>
      </c>
      <c r="BJ17" s="10">
        <f t="shared" si="25"/>
        <v>431</v>
      </c>
      <c r="BK17" s="10">
        <f t="shared" si="26"/>
        <v>421</v>
      </c>
      <c r="BL17" s="20">
        <f t="shared" si="27"/>
        <v>433</v>
      </c>
      <c r="BM17" s="10">
        <f t="shared" si="28"/>
        <v>433</v>
      </c>
      <c r="BN17" s="10">
        <f t="shared" si="29"/>
        <v>410</v>
      </c>
      <c r="BO17" s="10">
        <f t="shared" si="30"/>
        <v>427</v>
      </c>
      <c r="BP17" s="12">
        <f t="shared" si="34"/>
        <v>9656</v>
      </c>
    </row>
    <row r="18" spans="2:68">
      <c r="B18" s="11" t="s">
        <v>47</v>
      </c>
      <c r="C18" s="12">
        <v>169</v>
      </c>
      <c r="D18" s="12">
        <v>212</v>
      </c>
      <c r="E18" s="12">
        <v>190</v>
      </c>
      <c r="F18" s="12">
        <v>171</v>
      </c>
      <c r="G18" s="12">
        <v>144</v>
      </c>
      <c r="H18" s="12">
        <v>184</v>
      </c>
      <c r="I18" s="12">
        <v>146</v>
      </c>
      <c r="J18" s="12">
        <v>184</v>
      </c>
      <c r="K18" s="12">
        <v>208</v>
      </c>
      <c r="L18" s="12">
        <v>188</v>
      </c>
      <c r="M18" s="12">
        <v>169</v>
      </c>
      <c r="N18" s="12">
        <v>198</v>
      </c>
      <c r="O18" s="12">
        <v>200</v>
      </c>
      <c r="P18" s="12">
        <v>190</v>
      </c>
      <c r="Q18" s="12">
        <v>179</v>
      </c>
      <c r="R18" s="12">
        <v>435</v>
      </c>
      <c r="S18" s="12">
        <v>435</v>
      </c>
      <c r="T18" s="12">
        <v>431</v>
      </c>
      <c r="U18" s="12">
        <v>441</v>
      </c>
      <c r="V18" s="12">
        <v>435</v>
      </c>
      <c r="W18" s="12">
        <v>443</v>
      </c>
      <c r="X18" s="12">
        <v>443</v>
      </c>
      <c r="Y18" s="12">
        <v>441</v>
      </c>
      <c r="Z18" s="12">
        <v>437</v>
      </c>
      <c r="AA18" s="12">
        <v>435</v>
      </c>
      <c r="AB18" s="12">
        <v>433</v>
      </c>
      <c r="AC18" s="12">
        <v>435</v>
      </c>
      <c r="AD18" s="12">
        <v>433</v>
      </c>
      <c r="AE18" s="12">
        <v>429</v>
      </c>
      <c r="AF18" s="12">
        <v>425</v>
      </c>
      <c r="AG18" s="12">
        <v>429</v>
      </c>
      <c r="AH18" s="12">
        <f t="shared" si="31"/>
        <v>9692</v>
      </c>
      <c r="AJ18" s="9" t="str">
        <f t="shared" si="32"/>
        <v xml:space="preserve"> 4:30- 5:00</v>
      </c>
      <c r="AK18" s="20">
        <f t="shared" si="33"/>
        <v>169</v>
      </c>
      <c r="AL18" s="20">
        <f t="shared" si="1"/>
        <v>212</v>
      </c>
      <c r="AM18" s="20">
        <f t="shared" si="2"/>
        <v>190</v>
      </c>
      <c r="AN18" s="20">
        <f t="shared" si="3"/>
        <v>171</v>
      </c>
      <c r="AO18" s="20">
        <f t="shared" si="4"/>
        <v>144</v>
      </c>
      <c r="AP18" s="10">
        <f t="shared" si="5"/>
        <v>184</v>
      </c>
      <c r="AQ18" s="20">
        <f t="shared" si="6"/>
        <v>146</v>
      </c>
      <c r="AR18" s="10">
        <f t="shared" si="7"/>
        <v>184</v>
      </c>
      <c r="AS18" s="10">
        <f t="shared" si="8"/>
        <v>208</v>
      </c>
      <c r="AT18" s="10">
        <f t="shared" si="9"/>
        <v>188</v>
      </c>
      <c r="AU18" s="10">
        <f t="shared" si="10"/>
        <v>169</v>
      </c>
      <c r="AV18" s="10">
        <f t="shared" si="11"/>
        <v>198</v>
      </c>
      <c r="AW18" s="10">
        <f t="shared" si="12"/>
        <v>200</v>
      </c>
      <c r="AX18" s="20">
        <f t="shared" si="13"/>
        <v>190</v>
      </c>
      <c r="AY18" s="10">
        <f t="shared" si="14"/>
        <v>179</v>
      </c>
      <c r="AZ18" s="10">
        <f t="shared" si="15"/>
        <v>435</v>
      </c>
      <c r="BA18" s="10">
        <f t="shared" si="16"/>
        <v>435</v>
      </c>
      <c r="BB18" s="10">
        <f t="shared" si="17"/>
        <v>431</v>
      </c>
      <c r="BC18" s="10">
        <f t="shared" si="18"/>
        <v>441</v>
      </c>
      <c r="BD18" s="10">
        <f t="shared" si="19"/>
        <v>435</v>
      </c>
      <c r="BE18" s="20">
        <f t="shared" si="20"/>
        <v>443</v>
      </c>
      <c r="BF18" s="10">
        <f t="shared" si="21"/>
        <v>443</v>
      </c>
      <c r="BG18" s="10">
        <f t="shared" si="22"/>
        <v>441</v>
      </c>
      <c r="BH18" s="10">
        <f t="shared" si="23"/>
        <v>437</v>
      </c>
      <c r="BI18" s="10">
        <f t="shared" si="24"/>
        <v>435</v>
      </c>
      <c r="BJ18" s="10">
        <f t="shared" si="25"/>
        <v>433</v>
      </c>
      <c r="BK18" s="10">
        <f t="shared" si="26"/>
        <v>435</v>
      </c>
      <c r="BL18" s="20">
        <f t="shared" si="27"/>
        <v>433</v>
      </c>
      <c r="BM18" s="10">
        <f t="shared" si="28"/>
        <v>429</v>
      </c>
      <c r="BN18" s="10">
        <f t="shared" si="29"/>
        <v>425</v>
      </c>
      <c r="BO18" s="10">
        <f t="shared" si="30"/>
        <v>429</v>
      </c>
      <c r="BP18" s="12">
        <f t="shared" si="34"/>
        <v>9692</v>
      </c>
    </row>
    <row r="19" spans="2:68">
      <c r="B19" s="11" t="s">
        <v>48</v>
      </c>
      <c r="C19" s="12">
        <v>167</v>
      </c>
      <c r="D19" s="12">
        <v>204</v>
      </c>
      <c r="E19" s="12">
        <v>184</v>
      </c>
      <c r="F19" s="12">
        <v>190</v>
      </c>
      <c r="G19" s="12">
        <v>169</v>
      </c>
      <c r="H19" s="12">
        <v>202</v>
      </c>
      <c r="I19" s="12">
        <v>122</v>
      </c>
      <c r="J19" s="12">
        <v>186</v>
      </c>
      <c r="K19" s="12">
        <v>190</v>
      </c>
      <c r="L19" s="12">
        <v>202</v>
      </c>
      <c r="M19" s="12">
        <v>181</v>
      </c>
      <c r="N19" s="12">
        <v>196</v>
      </c>
      <c r="O19" s="12">
        <v>192</v>
      </c>
      <c r="P19" s="12">
        <v>173</v>
      </c>
      <c r="Q19" s="12">
        <v>175</v>
      </c>
      <c r="R19" s="12">
        <v>437</v>
      </c>
      <c r="S19" s="12">
        <v>433</v>
      </c>
      <c r="T19" s="12">
        <v>429</v>
      </c>
      <c r="U19" s="12">
        <v>439</v>
      </c>
      <c r="V19" s="12">
        <v>433</v>
      </c>
      <c r="W19" s="12">
        <v>441</v>
      </c>
      <c r="X19" s="12">
        <v>441</v>
      </c>
      <c r="Y19" s="12">
        <v>441</v>
      </c>
      <c r="Z19" s="12">
        <v>439</v>
      </c>
      <c r="AA19" s="12">
        <v>431</v>
      </c>
      <c r="AB19" s="12">
        <v>431</v>
      </c>
      <c r="AC19" s="12">
        <v>429</v>
      </c>
      <c r="AD19" s="12">
        <v>435</v>
      </c>
      <c r="AE19" s="12">
        <v>433</v>
      </c>
      <c r="AF19" s="12">
        <v>408</v>
      </c>
      <c r="AG19" s="12">
        <v>429</v>
      </c>
      <c r="AH19" s="12">
        <f t="shared" si="31"/>
        <v>9662</v>
      </c>
      <c r="AJ19" s="9" t="str">
        <f t="shared" si="32"/>
        <v xml:space="preserve"> 5:00- 5:30</v>
      </c>
      <c r="AK19" s="20">
        <f t="shared" si="33"/>
        <v>167</v>
      </c>
      <c r="AL19" s="20">
        <f t="shared" si="1"/>
        <v>204</v>
      </c>
      <c r="AM19" s="20">
        <f t="shared" si="2"/>
        <v>184</v>
      </c>
      <c r="AN19" s="20">
        <f t="shared" si="3"/>
        <v>190</v>
      </c>
      <c r="AO19" s="20">
        <f t="shared" si="4"/>
        <v>169</v>
      </c>
      <c r="AP19" s="10">
        <f t="shared" si="5"/>
        <v>202</v>
      </c>
      <c r="AQ19" s="20">
        <f t="shared" si="6"/>
        <v>122</v>
      </c>
      <c r="AR19" s="10">
        <f t="shared" si="7"/>
        <v>186</v>
      </c>
      <c r="AS19" s="10">
        <f t="shared" si="8"/>
        <v>190</v>
      </c>
      <c r="AT19" s="10">
        <f t="shared" si="9"/>
        <v>202</v>
      </c>
      <c r="AU19" s="10">
        <f t="shared" si="10"/>
        <v>181</v>
      </c>
      <c r="AV19" s="10">
        <f t="shared" si="11"/>
        <v>196</v>
      </c>
      <c r="AW19" s="10">
        <f t="shared" si="12"/>
        <v>192</v>
      </c>
      <c r="AX19" s="20">
        <f t="shared" si="13"/>
        <v>173</v>
      </c>
      <c r="AY19" s="10">
        <f t="shared" si="14"/>
        <v>175</v>
      </c>
      <c r="AZ19" s="10">
        <f t="shared" si="15"/>
        <v>437</v>
      </c>
      <c r="BA19" s="10">
        <f t="shared" si="16"/>
        <v>433</v>
      </c>
      <c r="BB19" s="10">
        <f t="shared" si="17"/>
        <v>429</v>
      </c>
      <c r="BC19" s="10">
        <f t="shared" si="18"/>
        <v>439</v>
      </c>
      <c r="BD19" s="10">
        <f t="shared" si="19"/>
        <v>433</v>
      </c>
      <c r="BE19" s="20">
        <f t="shared" si="20"/>
        <v>441</v>
      </c>
      <c r="BF19" s="10">
        <f t="shared" si="21"/>
        <v>441</v>
      </c>
      <c r="BG19" s="10">
        <f t="shared" si="22"/>
        <v>441</v>
      </c>
      <c r="BH19" s="10">
        <f t="shared" si="23"/>
        <v>439</v>
      </c>
      <c r="BI19" s="10">
        <f t="shared" si="24"/>
        <v>431</v>
      </c>
      <c r="BJ19" s="10">
        <f t="shared" si="25"/>
        <v>431</v>
      </c>
      <c r="BK19" s="10">
        <f t="shared" si="26"/>
        <v>429</v>
      </c>
      <c r="BL19" s="20">
        <f t="shared" si="27"/>
        <v>435</v>
      </c>
      <c r="BM19" s="10">
        <f t="shared" si="28"/>
        <v>433</v>
      </c>
      <c r="BN19" s="10">
        <f t="shared" si="29"/>
        <v>408</v>
      </c>
      <c r="BO19" s="10">
        <f t="shared" si="30"/>
        <v>429</v>
      </c>
      <c r="BP19" s="12">
        <f t="shared" si="34"/>
        <v>9662</v>
      </c>
    </row>
    <row r="20" spans="2:68">
      <c r="B20" s="11" t="s">
        <v>49</v>
      </c>
      <c r="C20" s="12">
        <v>215</v>
      </c>
      <c r="D20" s="12">
        <v>190</v>
      </c>
      <c r="E20" s="12">
        <v>192</v>
      </c>
      <c r="F20" s="12">
        <v>184</v>
      </c>
      <c r="G20" s="12">
        <v>111</v>
      </c>
      <c r="H20" s="12">
        <v>194</v>
      </c>
      <c r="I20" s="12">
        <v>157</v>
      </c>
      <c r="J20" s="12">
        <v>194</v>
      </c>
      <c r="K20" s="12">
        <v>221</v>
      </c>
      <c r="L20" s="12">
        <v>188</v>
      </c>
      <c r="M20" s="12">
        <v>173</v>
      </c>
      <c r="N20" s="12">
        <v>182</v>
      </c>
      <c r="O20" s="12">
        <v>163</v>
      </c>
      <c r="P20" s="12">
        <v>184</v>
      </c>
      <c r="Q20" s="12">
        <v>167</v>
      </c>
      <c r="R20" s="12">
        <v>433</v>
      </c>
      <c r="S20" s="12">
        <v>429</v>
      </c>
      <c r="T20" s="12">
        <v>437</v>
      </c>
      <c r="U20" s="12">
        <v>437</v>
      </c>
      <c r="V20" s="12">
        <v>435</v>
      </c>
      <c r="W20" s="12">
        <v>443</v>
      </c>
      <c r="X20" s="12">
        <v>443</v>
      </c>
      <c r="Y20" s="12">
        <v>441</v>
      </c>
      <c r="Z20" s="12">
        <v>437</v>
      </c>
      <c r="AA20" s="12">
        <v>417</v>
      </c>
      <c r="AB20" s="12">
        <v>431</v>
      </c>
      <c r="AC20" s="12">
        <v>435</v>
      </c>
      <c r="AD20" s="12">
        <v>431</v>
      </c>
      <c r="AE20" s="12">
        <v>435</v>
      </c>
      <c r="AF20" s="12">
        <v>398</v>
      </c>
      <c r="AG20" s="12">
        <v>429</v>
      </c>
      <c r="AH20" s="12">
        <f t="shared" si="31"/>
        <v>9626</v>
      </c>
      <c r="AJ20" s="9" t="str">
        <f t="shared" si="32"/>
        <v xml:space="preserve"> 5:30- 6:00</v>
      </c>
      <c r="AK20" s="20">
        <f t="shared" si="33"/>
        <v>215</v>
      </c>
      <c r="AL20" s="20">
        <f t="shared" si="1"/>
        <v>190</v>
      </c>
      <c r="AM20" s="20">
        <f t="shared" si="2"/>
        <v>192</v>
      </c>
      <c r="AN20" s="20">
        <f t="shared" si="3"/>
        <v>184</v>
      </c>
      <c r="AO20" s="20">
        <f t="shared" si="4"/>
        <v>111</v>
      </c>
      <c r="AP20" s="10">
        <f t="shared" si="5"/>
        <v>194</v>
      </c>
      <c r="AQ20" s="20">
        <f t="shared" si="6"/>
        <v>157</v>
      </c>
      <c r="AR20" s="10">
        <f t="shared" si="7"/>
        <v>194</v>
      </c>
      <c r="AS20" s="10">
        <f t="shared" si="8"/>
        <v>221</v>
      </c>
      <c r="AT20" s="10">
        <f t="shared" si="9"/>
        <v>188</v>
      </c>
      <c r="AU20" s="10">
        <f t="shared" si="10"/>
        <v>173</v>
      </c>
      <c r="AV20" s="10">
        <f t="shared" si="11"/>
        <v>182</v>
      </c>
      <c r="AW20" s="10">
        <f t="shared" si="12"/>
        <v>163</v>
      </c>
      <c r="AX20" s="20">
        <f t="shared" si="13"/>
        <v>184</v>
      </c>
      <c r="AY20" s="10">
        <f t="shared" si="14"/>
        <v>167</v>
      </c>
      <c r="AZ20" s="10">
        <f t="shared" si="15"/>
        <v>433</v>
      </c>
      <c r="BA20" s="10">
        <f t="shared" si="16"/>
        <v>429</v>
      </c>
      <c r="BB20" s="10">
        <f t="shared" si="17"/>
        <v>437</v>
      </c>
      <c r="BC20" s="10">
        <f t="shared" si="18"/>
        <v>437</v>
      </c>
      <c r="BD20" s="10">
        <f t="shared" si="19"/>
        <v>435</v>
      </c>
      <c r="BE20" s="20">
        <f t="shared" si="20"/>
        <v>443</v>
      </c>
      <c r="BF20" s="10">
        <f t="shared" si="21"/>
        <v>443</v>
      </c>
      <c r="BG20" s="10">
        <f t="shared" si="22"/>
        <v>441</v>
      </c>
      <c r="BH20" s="10">
        <f t="shared" si="23"/>
        <v>437</v>
      </c>
      <c r="BI20" s="10">
        <f t="shared" si="24"/>
        <v>417</v>
      </c>
      <c r="BJ20" s="10">
        <f t="shared" si="25"/>
        <v>431</v>
      </c>
      <c r="BK20" s="10">
        <f t="shared" si="26"/>
        <v>435</v>
      </c>
      <c r="BL20" s="20">
        <f t="shared" si="27"/>
        <v>431</v>
      </c>
      <c r="BM20" s="10">
        <f t="shared" si="28"/>
        <v>435</v>
      </c>
      <c r="BN20" s="10">
        <f t="shared" si="29"/>
        <v>398</v>
      </c>
      <c r="BO20" s="10">
        <f t="shared" si="30"/>
        <v>429</v>
      </c>
      <c r="BP20" s="12">
        <f t="shared" si="34"/>
        <v>9626</v>
      </c>
    </row>
    <row r="21" spans="2:68">
      <c r="B21" s="11" t="s">
        <v>50</v>
      </c>
      <c r="C21" s="12">
        <v>200</v>
      </c>
      <c r="D21" s="12">
        <v>188</v>
      </c>
      <c r="E21" s="12">
        <v>175</v>
      </c>
      <c r="F21" s="12">
        <v>188</v>
      </c>
      <c r="G21" s="12">
        <v>171</v>
      </c>
      <c r="H21" s="12">
        <v>200</v>
      </c>
      <c r="I21" s="12">
        <v>184</v>
      </c>
      <c r="J21" s="12">
        <v>194</v>
      </c>
      <c r="K21" s="12">
        <v>208</v>
      </c>
      <c r="L21" s="12">
        <v>184</v>
      </c>
      <c r="M21" s="12">
        <v>171</v>
      </c>
      <c r="N21" s="12">
        <v>190</v>
      </c>
      <c r="O21" s="12">
        <v>179</v>
      </c>
      <c r="P21" s="12">
        <v>196</v>
      </c>
      <c r="Q21" s="12">
        <v>184</v>
      </c>
      <c r="R21" s="12">
        <v>439</v>
      </c>
      <c r="S21" s="12">
        <v>433</v>
      </c>
      <c r="T21" s="12">
        <v>433</v>
      </c>
      <c r="U21" s="12">
        <v>437</v>
      </c>
      <c r="V21" s="12">
        <v>437</v>
      </c>
      <c r="W21" s="12">
        <v>441</v>
      </c>
      <c r="X21" s="12">
        <v>439</v>
      </c>
      <c r="Y21" s="12">
        <v>441</v>
      </c>
      <c r="Z21" s="12">
        <v>439</v>
      </c>
      <c r="AA21" s="12">
        <v>423</v>
      </c>
      <c r="AB21" s="12">
        <v>435</v>
      </c>
      <c r="AC21" s="12">
        <v>433</v>
      </c>
      <c r="AD21" s="12">
        <v>433</v>
      </c>
      <c r="AE21" s="12">
        <v>431</v>
      </c>
      <c r="AF21" s="12">
        <v>413</v>
      </c>
      <c r="AG21" s="12">
        <v>425</v>
      </c>
      <c r="AH21" s="12">
        <f t="shared" si="31"/>
        <v>9744</v>
      </c>
      <c r="AJ21" s="9" t="str">
        <f t="shared" si="32"/>
        <v xml:space="preserve"> 6:00- 6:30</v>
      </c>
      <c r="AK21" s="20">
        <f t="shared" si="33"/>
        <v>200</v>
      </c>
      <c r="AL21" s="20">
        <f t="shared" si="1"/>
        <v>188</v>
      </c>
      <c r="AM21" s="20">
        <f t="shared" si="2"/>
        <v>175</v>
      </c>
      <c r="AN21" s="20">
        <f t="shared" si="3"/>
        <v>188</v>
      </c>
      <c r="AO21" s="20">
        <f t="shared" si="4"/>
        <v>171</v>
      </c>
      <c r="AP21" s="10">
        <f t="shared" si="5"/>
        <v>200</v>
      </c>
      <c r="AQ21" s="20">
        <f t="shared" si="6"/>
        <v>184</v>
      </c>
      <c r="AR21" s="10">
        <f t="shared" si="7"/>
        <v>194</v>
      </c>
      <c r="AS21" s="10">
        <f t="shared" si="8"/>
        <v>208</v>
      </c>
      <c r="AT21" s="10">
        <f t="shared" si="9"/>
        <v>184</v>
      </c>
      <c r="AU21" s="10">
        <f t="shared" si="10"/>
        <v>171</v>
      </c>
      <c r="AV21" s="10">
        <f t="shared" si="11"/>
        <v>190</v>
      </c>
      <c r="AW21" s="10">
        <f t="shared" si="12"/>
        <v>179</v>
      </c>
      <c r="AX21" s="20">
        <f t="shared" si="13"/>
        <v>196</v>
      </c>
      <c r="AY21" s="10">
        <f t="shared" si="14"/>
        <v>184</v>
      </c>
      <c r="AZ21" s="10">
        <f t="shared" si="15"/>
        <v>439</v>
      </c>
      <c r="BA21" s="10">
        <f t="shared" si="16"/>
        <v>433</v>
      </c>
      <c r="BB21" s="10">
        <f t="shared" si="17"/>
        <v>433</v>
      </c>
      <c r="BC21" s="10">
        <f t="shared" si="18"/>
        <v>437</v>
      </c>
      <c r="BD21" s="10">
        <f t="shared" si="19"/>
        <v>437</v>
      </c>
      <c r="BE21" s="20">
        <f t="shared" si="20"/>
        <v>441</v>
      </c>
      <c r="BF21" s="10">
        <f t="shared" si="21"/>
        <v>439</v>
      </c>
      <c r="BG21" s="10">
        <f t="shared" si="22"/>
        <v>441</v>
      </c>
      <c r="BH21" s="10">
        <f t="shared" si="23"/>
        <v>439</v>
      </c>
      <c r="BI21" s="10">
        <f t="shared" si="24"/>
        <v>423</v>
      </c>
      <c r="BJ21" s="10">
        <f t="shared" si="25"/>
        <v>435</v>
      </c>
      <c r="BK21" s="10">
        <f t="shared" si="26"/>
        <v>433</v>
      </c>
      <c r="BL21" s="20">
        <f t="shared" si="27"/>
        <v>433</v>
      </c>
      <c r="BM21" s="10">
        <f t="shared" si="28"/>
        <v>431</v>
      </c>
      <c r="BN21" s="10">
        <f t="shared" si="29"/>
        <v>413</v>
      </c>
      <c r="BO21" s="10">
        <f t="shared" si="30"/>
        <v>425</v>
      </c>
      <c r="BP21" s="12">
        <f t="shared" si="34"/>
        <v>9744</v>
      </c>
    </row>
    <row r="22" spans="2:68">
      <c r="B22" s="11" t="s">
        <v>51</v>
      </c>
      <c r="C22" s="12">
        <v>171</v>
      </c>
      <c r="D22" s="12">
        <v>198</v>
      </c>
      <c r="E22" s="12">
        <v>182</v>
      </c>
      <c r="F22" s="12">
        <v>179</v>
      </c>
      <c r="G22" s="12">
        <v>113</v>
      </c>
      <c r="H22" s="12">
        <v>208</v>
      </c>
      <c r="I22" s="12">
        <v>177</v>
      </c>
      <c r="J22" s="12">
        <v>179</v>
      </c>
      <c r="K22" s="12">
        <v>198</v>
      </c>
      <c r="L22" s="12">
        <v>177</v>
      </c>
      <c r="M22" s="12">
        <v>181</v>
      </c>
      <c r="N22" s="12">
        <v>200</v>
      </c>
      <c r="O22" s="12">
        <v>188</v>
      </c>
      <c r="P22" s="12">
        <v>200</v>
      </c>
      <c r="Q22" s="12">
        <v>155</v>
      </c>
      <c r="R22" s="12">
        <v>433</v>
      </c>
      <c r="S22" s="12">
        <v>431</v>
      </c>
      <c r="T22" s="12">
        <v>433</v>
      </c>
      <c r="U22" s="12">
        <v>439</v>
      </c>
      <c r="V22" s="12">
        <v>433</v>
      </c>
      <c r="W22" s="12">
        <v>444</v>
      </c>
      <c r="X22" s="12">
        <v>439</v>
      </c>
      <c r="Y22" s="12">
        <v>443</v>
      </c>
      <c r="Z22" s="12">
        <v>435</v>
      </c>
      <c r="AA22" s="12">
        <v>427</v>
      </c>
      <c r="AB22" s="12">
        <v>433</v>
      </c>
      <c r="AC22" s="12">
        <v>433</v>
      </c>
      <c r="AD22" s="12">
        <v>431</v>
      </c>
      <c r="AE22" s="12">
        <v>429</v>
      </c>
      <c r="AF22" s="12">
        <v>429</v>
      </c>
      <c r="AG22" s="12">
        <v>425</v>
      </c>
      <c r="AH22" s="12">
        <f t="shared" si="31"/>
        <v>9643</v>
      </c>
      <c r="AJ22" s="9" t="str">
        <f t="shared" si="32"/>
        <v xml:space="preserve"> 6:30- 7:00</v>
      </c>
      <c r="AK22" s="20">
        <f t="shared" si="33"/>
        <v>171</v>
      </c>
      <c r="AL22" s="20">
        <f t="shared" si="1"/>
        <v>198</v>
      </c>
      <c r="AM22" s="20">
        <f t="shared" si="2"/>
        <v>182</v>
      </c>
      <c r="AN22" s="20">
        <f t="shared" si="3"/>
        <v>179</v>
      </c>
      <c r="AO22" s="20">
        <f t="shared" si="4"/>
        <v>113</v>
      </c>
      <c r="AP22" s="10">
        <f t="shared" si="5"/>
        <v>208</v>
      </c>
      <c r="AQ22" s="20">
        <f t="shared" si="6"/>
        <v>177</v>
      </c>
      <c r="AR22" s="10">
        <f t="shared" si="7"/>
        <v>179</v>
      </c>
      <c r="AS22" s="10">
        <f t="shared" si="8"/>
        <v>198</v>
      </c>
      <c r="AT22" s="10">
        <f t="shared" si="9"/>
        <v>177</v>
      </c>
      <c r="AU22" s="10">
        <f t="shared" si="10"/>
        <v>181</v>
      </c>
      <c r="AV22" s="10">
        <f t="shared" si="11"/>
        <v>200</v>
      </c>
      <c r="AW22" s="10">
        <f t="shared" si="12"/>
        <v>188</v>
      </c>
      <c r="AX22" s="20">
        <f t="shared" si="13"/>
        <v>200</v>
      </c>
      <c r="AY22" s="10">
        <f t="shared" si="14"/>
        <v>155</v>
      </c>
      <c r="AZ22" s="10">
        <f t="shared" si="15"/>
        <v>433</v>
      </c>
      <c r="BA22" s="10">
        <f t="shared" si="16"/>
        <v>431</v>
      </c>
      <c r="BB22" s="10">
        <f t="shared" si="17"/>
        <v>433</v>
      </c>
      <c r="BC22" s="10">
        <f t="shared" si="18"/>
        <v>439</v>
      </c>
      <c r="BD22" s="10">
        <f t="shared" si="19"/>
        <v>433</v>
      </c>
      <c r="BE22" s="20">
        <f t="shared" si="20"/>
        <v>444</v>
      </c>
      <c r="BF22" s="10">
        <f t="shared" si="21"/>
        <v>439</v>
      </c>
      <c r="BG22" s="10">
        <f t="shared" si="22"/>
        <v>443</v>
      </c>
      <c r="BH22" s="10">
        <f t="shared" si="23"/>
        <v>435</v>
      </c>
      <c r="BI22" s="10">
        <f t="shared" si="24"/>
        <v>427</v>
      </c>
      <c r="BJ22" s="10">
        <f t="shared" si="25"/>
        <v>433</v>
      </c>
      <c r="BK22" s="10">
        <f t="shared" si="26"/>
        <v>433</v>
      </c>
      <c r="BL22" s="20">
        <f t="shared" si="27"/>
        <v>431</v>
      </c>
      <c r="BM22" s="10">
        <f t="shared" si="28"/>
        <v>429</v>
      </c>
      <c r="BN22" s="10">
        <f t="shared" si="29"/>
        <v>429</v>
      </c>
      <c r="BO22" s="10">
        <f t="shared" si="30"/>
        <v>425</v>
      </c>
      <c r="BP22" s="12">
        <f t="shared" si="34"/>
        <v>9643</v>
      </c>
    </row>
    <row r="23" spans="2:68">
      <c r="B23" s="11" t="s">
        <v>52</v>
      </c>
      <c r="C23" s="12">
        <v>198</v>
      </c>
      <c r="D23" s="12">
        <v>210</v>
      </c>
      <c r="E23" s="12">
        <v>196</v>
      </c>
      <c r="F23" s="12">
        <v>194</v>
      </c>
      <c r="G23" s="12">
        <v>132</v>
      </c>
      <c r="H23" s="12">
        <v>202</v>
      </c>
      <c r="I23" s="12">
        <v>184</v>
      </c>
      <c r="J23" s="12">
        <v>173</v>
      </c>
      <c r="K23" s="12">
        <v>192</v>
      </c>
      <c r="L23" s="12">
        <v>215</v>
      </c>
      <c r="M23" s="12">
        <v>198</v>
      </c>
      <c r="N23" s="12">
        <v>196</v>
      </c>
      <c r="O23" s="12">
        <v>188</v>
      </c>
      <c r="P23" s="12">
        <v>169</v>
      </c>
      <c r="Q23" s="12">
        <v>175</v>
      </c>
      <c r="R23" s="12">
        <v>435</v>
      </c>
      <c r="S23" s="12">
        <v>435</v>
      </c>
      <c r="T23" s="12">
        <v>435</v>
      </c>
      <c r="U23" s="12">
        <v>437</v>
      </c>
      <c r="V23" s="12">
        <v>433</v>
      </c>
      <c r="W23" s="12">
        <v>441</v>
      </c>
      <c r="X23" s="12">
        <v>441</v>
      </c>
      <c r="Y23" s="12">
        <v>441</v>
      </c>
      <c r="Z23" s="12">
        <v>435</v>
      </c>
      <c r="AA23" s="12">
        <v>408</v>
      </c>
      <c r="AB23" s="12">
        <v>431</v>
      </c>
      <c r="AC23" s="12">
        <v>433</v>
      </c>
      <c r="AD23" s="12">
        <v>433</v>
      </c>
      <c r="AE23" s="12">
        <v>433</v>
      </c>
      <c r="AF23" s="12">
        <v>427</v>
      </c>
      <c r="AG23" s="12">
        <v>427</v>
      </c>
      <c r="AH23" s="12">
        <f t="shared" si="31"/>
        <v>9747</v>
      </c>
      <c r="AJ23" s="9" t="str">
        <f t="shared" si="32"/>
        <v xml:space="preserve"> 7:00- 7:30</v>
      </c>
      <c r="AK23" s="20">
        <f t="shared" si="33"/>
        <v>198</v>
      </c>
      <c r="AL23" s="20">
        <f t="shared" si="1"/>
        <v>210</v>
      </c>
      <c r="AM23" s="20">
        <f t="shared" si="2"/>
        <v>196</v>
      </c>
      <c r="AN23" s="20">
        <f t="shared" si="3"/>
        <v>194</v>
      </c>
      <c r="AO23" s="20">
        <f t="shared" si="4"/>
        <v>132</v>
      </c>
      <c r="AP23" s="10">
        <f t="shared" si="5"/>
        <v>202</v>
      </c>
      <c r="AQ23" s="20">
        <f t="shared" si="6"/>
        <v>184</v>
      </c>
      <c r="AR23" s="10">
        <f t="shared" si="7"/>
        <v>173</v>
      </c>
      <c r="AS23" s="10">
        <f t="shared" si="8"/>
        <v>192</v>
      </c>
      <c r="AT23" s="10">
        <f t="shared" si="9"/>
        <v>215</v>
      </c>
      <c r="AU23" s="10">
        <f t="shared" si="10"/>
        <v>198</v>
      </c>
      <c r="AV23" s="10">
        <f t="shared" si="11"/>
        <v>196</v>
      </c>
      <c r="AW23" s="10">
        <f t="shared" si="12"/>
        <v>188</v>
      </c>
      <c r="AX23" s="20">
        <f t="shared" si="13"/>
        <v>169</v>
      </c>
      <c r="AY23" s="10">
        <f t="shared" si="14"/>
        <v>175</v>
      </c>
      <c r="AZ23" s="10">
        <f t="shared" si="15"/>
        <v>435</v>
      </c>
      <c r="BA23" s="10">
        <f t="shared" si="16"/>
        <v>435</v>
      </c>
      <c r="BB23" s="10">
        <f t="shared" si="17"/>
        <v>435</v>
      </c>
      <c r="BC23" s="10">
        <f t="shared" si="18"/>
        <v>437</v>
      </c>
      <c r="BD23" s="10">
        <f t="shared" si="19"/>
        <v>433</v>
      </c>
      <c r="BE23" s="20">
        <f t="shared" si="20"/>
        <v>441</v>
      </c>
      <c r="BF23" s="10">
        <f t="shared" si="21"/>
        <v>441</v>
      </c>
      <c r="BG23" s="10">
        <f t="shared" si="22"/>
        <v>441</v>
      </c>
      <c r="BH23" s="10">
        <f t="shared" si="23"/>
        <v>435</v>
      </c>
      <c r="BI23" s="10">
        <f t="shared" si="24"/>
        <v>408</v>
      </c>
      <c r="BJ23" s="10">
        <f t="shared" si="25"/>
        <v>431</v>
      </c>
      <c r="BK23" s="10">
        <f t="shared" si="26"/>
        <v>433</v>
      </c>
      <c r="BL23" s="20">
        <f t="shared" si="27"/>
        <v>433</v>
      </c>
      <c r="BM23" s="10">
        <f t="shared" si="28"/>
        <v>433</v>
      </c>
      <c r="BN23" s="10">
        <f t="shared" si="29"/>
        <v>427</v>
      </c>
      <c r="BO23" s="10">
        <f t="shared" si="30"/>
        <v>427</v>
      </c>
      <c r="BP23" s="12">
        <f t="shared" si="34"/>
        <v>9747</v>
      </c>
    </row>
    <row r="24" spans="2:68">
      <c r="B24" s="13" t="s">
        <v>53</v>
      </c>
      <c r="C24" s="14">
        <v>208</v>
      </c>
      <c r="D24" s="14">
        <v>186</v>
      </c>
      <c r="E24" s="14">
        <v>181</v>
      </c>
      <c r="F24" s="14">
        <v>182</v>
      </c>
      <c r="G24" s="14">
        <v>149</v>
      </c>
      <c r="H24" s="14">
        <v>202</v>
      </c>
      <c r="I24" s="14">
        <v>198</v>
      </c>
      <c r="J24" s="14">
        <v>182</v>
      </c>
      <c r="K24" s="14">
        <v>206</v>
      </c>
      <c r="L24" s="14">
        <v>194</v>
      </c>
      <c r="M24" s="14">
        <v>179</v>
      </c>
      <c r="N24" s="14">
        <v>173</v>
      </c>
      <c r="O24" s="14">
        <v>173</v>
      </c>
      <c r="P24" s="14">
        <v>169</v>
      </c>
      <c r="Q24" s="14">
        <v>165</v>
      </c>
      <c r="R24" s="14">
        <v>425</v>
      </c>
      <c r="S24" s="14">
        <v>433</v>
      </c>
      <c r="T24" s="14">
        <v>435</v>
      </c>
      <c r="U24" s="14">
        <v>437</v>
      </c>
      <c r="V24" s="14">
        <v>431</v>
      </c>
      <c r="W24" s="14">
        <v>441</v>
      </c>
      <c r="X24" s="14">
        <v>441</v>
      </c>
      <c r="Y24" s="14">
        <v>441</v>
      </c>
      <c r="Z24" s="14">
        <v>437</v>
      </c>
      <c r="AA24" s="14">
        <v>406</v>
      </c>
      <c r="AB24" s="14">
        <v>433</v>
      </c>
      <c r="AC24" s="14">
        <v>433</v>
      </c>
      <c r="AD24" s="14">
        <v>435</v>
      </c>
      <c r="AE24" s="14">
        <v>431</v>
      </c>
      <c r="AF24" s="14">
        <v>427</v>
      </c>
      <c r="AG24" s="14">
        <v>433</v>
      </c>
      <c r="AH24" s="14">
        <f t="shared" si="31"/>
        <v>9666</v>
      </c>
      <c r="AJ24" s="9" t="str">
        <f t="shared" si="32"/>
        <v xml:space="preserve"> 7:30- 8:00</v>
      </c>
      <c r="AK24" s="20">
        <f t="shared" si="33"/>
        <v>208</v>
      </c>
      <c r="AL24" s="20">
        <f t="shared" si="1"/>
        <v>186</v>
      </c>
      <c r="AM24" s="20">
        <f t="shared" si="2"/>
        <v>181</v>
      </c>
      <c r="AN24" s="20">
        <f t="shared" si="3"/>
        <v>182</v>
      </c>
      <c r="AO24" s="20">
        <f t="shared" si="4"/>
        <v>149</v>
      </c>
      <c r="AP24" s="10">
        <f t="shared" si="5"/>
        <v>202</v>
      </c>
      <c r="AQ24" s="20">
        <f t="shared" si="6"/>
        <v>198</v>
      </c>
      <c r="AR24" s="10">
        <f t="shared" si="7"/>
        <v>182</v>
      </c>
      <c r="AS24" s="10">
        <f t="shared" si="8"/>
        <v>206</v>
      </c>
      <c r="AT24" s="10">
        <f t="shared" si="9"/>
        <v>194</v>
      </c>
      <c r="AU24" s="10">
        <f t="shared" si="10"/>
        <v>179</v>
      </c>
      <c r="AV24" s="10">
        <f t="shared" si="11"/>
        <v>173</v>
      </c>
      <c r="AW24" s="10">
        <f t="shared" si="12"/>
        <v>173</v>
      </c>
      <c r="AX24" s="20">
        <f t="shared" si="13"/>
        <v>169</v>
      </c>
      <c r="AY24" s="10">
        <f t="shared" si="14"/>
        <v>165</v>
      </c>
      <c r="AZ24" s="10">
        <f t="shared" si="15"/>
        <v>425</v>
      </c>
      <c r="BA24" s="10">
        <f t="shared" si="16"/>
        <v>433</v>
      </c>
      <c r="BB24" s="10">
        <f t="shared" si="17"/>
        <v>435</v>
      </c>
      <c r="BC24" s="10">
        <f t="shared" si="18"/>
        <v>437</v>
      </c>
      <c r="BD24" s="10">
        <f t="shared" si="19"/>
        <v>431</v>
      </c>
      <c r="BE24" s="20">
        <f t="shared" si="20"/>
        <v>441</v>
      </c>
      <c r="BF24" s="10">
        <f t="shared" si="21"/>
        <v>441</v>
      </c>
      <c r="BG24" s="10">
        <f t="shared" si="22"/>
        <v>441</v>
      </c>
      <c r="BH24" s="10">
        <f t="shared" si="23"/>
        <v>437</v>
      </c>
      <c r="BI24" s="10">
        <f t="shared" si="24"/>
        <v>406</v>
      </c>
      <c r="BJ24" s="10">
        <f t="shared" si="25"/>
        <v>433</v>
      </c>
      <c r="BK24" s="10">
        <f t="shared" si="26"/>
        <v>433</v>
      </c>
      <c r="BL24" s="20">
        <f t="shared" si="27"/>
        <v>435</v>
      </c>
      <c r="BM24" s="10">
        <f t="shared" si="28"/>
        <v>431</v>
      </c>
      <c r="BN24" s="10">
        <f t="shared" si="29"/>
        <v>427</v>
      </c>
      <c r="BO24" s="10">
        <f t="shared" si="30"/>
        <v>433</v>
      </c>
      <c r="BP24" s="14">
        <f t="shared" si="34"/>
        <v>9666</v>
      </c>
    </row>
    <row r="25" spans="2:68">
      <c r="B25" s="9" t="s">
        <v>54</v>
      </c>
      <c r="C25" s="10">
        <v>198</v>
      </c>
      <c r="D25" s="10">
        <v>208</v>
      </c>
      <c r="E25" s="10">
        <v>190</v>
      </c>
      <c r="F25" s="10">
        <v>175</v>
      </c>
      <c r="G25" s="10">
        <v>144</v>
      </c>
      <c r="H25" s="10">
        <v>184</v>
      </c>
      <c r="I25" s="10">
        <v>194</v>
      </c>
      <c r="J25" s="10">
        <v>175</v>
      </c>
      <c r="K25" s="10">
        <v>219</v>
      </c>
      <c r="L25" s="10">
        <v>151</v>
      </c>
      <c r="M25" s="10">
        <v>167</v>
      </c>
      <c r="N25" s="10">
        <v>188</v>
      </c>
      <c r="O25" s="10">
        <v>202</v>
      </c>
      <c r="P25" s="10">
        <v>182</v>
      </c>
      <c r="Q25" s="10">
        <v>167</v>
      </c>
      <c r="R25" s="10">
        <v>417</v>
      </c>
      <c r="S25" s="10">
        <v>431</v>
      </c>
      <c r="T25" s="10">
        <v>431</v>
      </c>
      <c r="U25" s="10">
        <v>435</v>
      </c>
      <c r="V25" s="10">
        <v>429</v>
      </c>
      <c r="W25" s="10">
        <v>439</v>
      </c>
      <c r="X25" s="10">
        <v>439</v>
      </c>
      <c r="Y25" s="10">
        <v>439</v>
      </c>
      <c r="Z25" s="10">
        <v>435</v>
      </c>
      <c r="AA25" s="10">
        <v>398</v>
      </c>
      <c r="AB25" s="10">
        <v>429</v>
      </c>
      <c r="AC25" s="10">
        <v>433</v>
      </c>
      <c r="AD25" s="10">
        <v>431</v>
      </c>
      <c r="AE25" s="10">
        <v>429</v>
      </c>
      <c r="AF25" s="10">
        <v>425</v>
      </c>
      <c r="AG25" s="10">
        <v>431</v>
      </c>
      <c r="AH25" s="10">
        <f t="shared" si="31"/>
        <v>9615</v>
      </c>
      <c r="AJ25" s="9" t="str">
        <f t="shared" si="32"/>
        <v xml:space="preserve"> 8:00- 8:30</v>
      </c>
      <c r="AK25" s="20">
        <f t="shared" si="33"/>
        <v>198</v>
      </c>
      <c r="AL25" s="20">
        <f t="shared" si="1"/>
        <v>208</v>
      </c>
      <c r="AM25" s="20">
        <f t="shared" si="2"/>
        <v>190</v>
      </c>
      <c r="AN25" s="20">
        <f t="shared" si="3"/>
        <v>175</v>
      </c>
      <c r="AO25" s="20">
        <f t="shared" si="4"/>
        <v>144</v>
      </c>
      <c r="AP25" s="10">
        <f t="shared" si="5"/>
        <v>184</v>
      </c>
      <c r="AQ25" s="20">
        <f t="shared" si="6"/>
        <v>194</v>
      </c>
      <c r="AR25" s="10">
        <f t="shared" si="7"/>
        <v>175</v>
      </c>
      <c r="AS25" s="10">
        <f t="shared" si="8"/>
        <v>219</v>
      </c>
      <c r="AT25" s="10">
        <f t="shared" si="9"/>
        <v>151</v>
      </c>
      <c r="AU25" s="10">
        <f t="shared" si="10"/>
        <v>167</v>
      </c>
      <c r="AV25" s="10">
        <f t="shared" si="11"/>
        <v>188</v>
      </c>
      <c r="AW25" s="10">
        <f t="shared" si="12"/>
        <v>202</v>
      </c>
      <c r="AX25" s="20">
        <f t="shared" si="13"/>
        <v>182</v>
      </c>
      <c r="AY25" s="10">
        <f t="shared" si="14"/>
        <v>167</v>
      </c>
      <c r="AZ25" s="10">
        <f t="shared" si="15"/>
        <v>417</v>
      </c>
      <c r="BA25" s="10">
        <f t="shared" si="16"/>
        <v>431</v>
      </c>
      <c r="BB25" s="10">
        <f t="shared" si="17"/>
        <v>431</v>
      </c>
      <c r="BC25" s="10">
        <f t="shared" si="18"/>
        <v>435</v>
      </c>
      <c r="BD25" s="10">
        <f t="shared" si="19"/>
        <v>429</v>
      </c>
      <c r="BE25" s="20">
        <f t="shared" si="20"/>
        <v>439</v>
      </c>
      <c r="BF25" s="10">
        <f t="shared" si="21"/>
        <v>439</v>
      </c>
      <c r="BG25" s="10">
        <f t="shared" si="22"/>
        <v>439</v>
      </c>
      <c r="BH25" s="10">
        <f t="shared" si="23"/>
        <v>435</v>
      </c>
      <c r="BI25" s="10">
        <f t="shared" si="24"/>
        <v>398</v>
      </c>
      <c r="BJ25" s="10">
        <f t="shared" si="25"/>
        <v>429</v>
      </c>
      <c r="BK25" s="10">
        <f t="shared" si="26"/>
        <v>433</v>
      </c>
      <c r="BL25" s="20">
        <f t="shared" si="27"/>
        <v>431</v>
      </c>
      <c r="BM25" s="10">
        <f t="shared" si="28"/>
        <v>429</v>
      </c>
      <c r="BN25" s="10">
        <f t="shared" si="29"/>
        <v>425</v>
      </c>
      <c r="BO25" s="10">
        <f t="shared" si="30"/>
        <v>431</v>
      </c>
      <c r="BP25" s="10">
        <f t="shared" si="34"/>
        <v>9615</v>
      </c>
    </row>
    <row r="26" spans="2:68">
      <c r="B26" s="11" t="s">
        <v>55</v>
      </c>
      <c r="C26" s="12">
        <v>161</v>
      </c>
      <c r="D26" s="12">
        <v>157</v>
      </c>
      <c r="E26" s="12">
        <v>182</v>
      </c>
      <c r="F26" s="12">
        <v>173</v>
      </c>
      <c r="G26" s="12">
        <v>181</v>
      </c>
      <c r="H26" s="12">
        <v>202</v>
      </c>
      <c r="I26" s="12">
        <v>182</v>
      </c>
      <c r="J26" s="12">
        <v>179</v>
      </c>
      <c r="K26" s="12">
        <v>163</v>
      </c>
      <c r="L26" s="12">
        <v>151</v>
      </c>
      <c r="M26" s="12">
        <v>186</v>
      </c>
      <c r="N26" s="12">
        <v>196</v>
      </c>
      <c r="O26" s="12">
        <v>175</v>
      </c>
      <c r="P26" s="12">
        <v>200</v>
      </c>
      <c r="Q26" s="12">
        <v>186</v>
      </c>
      <c r="R26" s="12">
        <v>429</v>
      </c>
      <c r="S26" s="12">
        <v>427</v>
      </c>
      <c r="T26" s="12">
        <v>419</v>
      </c>
      <c r="U26" s="12">
        <v>437</v>
      </c>
      <c r="V26" s="12">
        <v>433</v>
      </c>
      <c r="W26" s="12">
        <v>439</v>
      </c>
      <c r="X26" s="12">
        <v>437</v>
      </c>
      <c r="Y26" s="12">
        <v>439</v>
      </c>
      <c r="Z26" s="12">
        <v>429</v>
      </c>
      <c r="AA26" s="12">
        <v>423</v>
      </c>
      <c r="AB26" s="12">
        <v>425</v>
      </c>
      <c r="AC26" s="12">
        <v>431</v>
      </c>
      <c r="AD26" s="12">
        <v>423</v>
      </c>
      <c r="AE26" s="12">
        <v>427</v>
      </c>
      <c r="AF26" s="12">
        <v>423</v>
      </c>
      <c r="AG26" s="12">
        <v>431</v>
      </c>
      <c r="AH26" s="12">
        <f t="shared" si="31"/>
        <v>9546</v>
      </c>
      <c r="AJ26" s="9" t="str">
        <f t="shared" si="32"/>
        <v xml:space="preserve"> 8:30- 9:00</v>
      </c>
      <c r="AK26" s="20">
        <f t="shared" si="33"/>
        <v>161</v>
      </c>
      <c r="AL26" s="20">
        <f t="shared" si="1"/>
        <v>157</v>
      </c>
      <c r="AM26" s="20">
        <f t="shared" si="2"/>
        <v>182</v>
      </c>
      <c r="AN26" s="20">
        <f t="shared" si="3"/>
        <v>173</v>
      </c>
      <c r="AO26" s="20">
        <f t="shared" si="4"/>
        <v>181</v>
      </c>
      <c r="AP26" s="10">
        <f t="shared" si="5"/>
        <v>202</v>
      </c>
      <c r="AQ26" s="20">
        <f t="shared" si="6"/>
        <v>182</v>
      </c>
      <c r="AR26" s="10">
        <f t="shared" si="7"/>
        <v>179</v>
      </c>
      <c r="AS26" s="10">
        <f t="shared" si="8"/>
        <v>163</v>
      </c>
      <c r="AT26" s="10">
        <f t="shared" si="9"/>
        <v>151</v>
      </c>
      <c r="AU26" s="10">
        <f t="shared" si="10"/>
        <v>186</v>
      </c>
      <c r="AV26" s="10">
        <f t="shared" si="11"/>
        <v>196</v>
      </c>
      <c r="AW26" s="10">
        <f t="shared" si="12"/>
        <v>175</v>
      </c>
      <c r="AX26" s="20">
        <f t="shared" si="13"/>
        <v>200</v>
      </c>
      <c r="AY26" s="10">
        <f t="shared" si="14"/>
        <v>186</v>
      </c>
      <c r="AZ26" s="10">
        <f t="shared" si="15"/>
        <v>429</v>
      </c>
      <c r="BA26" s="10">
        <f t="shared" si="16"/>
        <v>427</v>
      </c>
      <c r="BB26" s="10">
        <f t="shared" si="17"/>
        <v>419</v>
      </c>
      <c r="BC26" s="10">
        <f t="shared" si="18"/>
        <v>437</v>
      </c>
      <c r="BD26" s="10">
        <f t="shared" si="19"/>
        <v>433</v>
      </c>
      <c r="BE26" s="20">
        <f t="shared" si="20"/>
        <v>439</v>
      </c>
      <c r="BF26" s="10">
        <f t="shared" si="21"/>
        <v>437</v>
      </c>
      <c r="BG26" s="10">
        <f t="shared" si="22"/>
        <v>439</v>
      </c>
      <c r="BH26" s="10">
        <f t="shared" si="23"/>
        <v>429</v>
      </c>
      <c r="BI26" s="10">
        <f t="shared" si="24"/>
        <v>423</v>
      </c>
      <c r="BJ26" s="10">
        <f t="shared" si="25"/>
        <v>425</v>
      </c>
      <c r="BK26" s="10">
        <f t="shared" si="26"/>
        <v>431</v>
      </c>
      <c r="BL26" s="20">
        <f t="shared" si="27"/>
        <v>423</v>
      </c>
      <c r="BM26" s="10">
        <f t="shared" si="28"/>
        <v>427</v>
      </c>
      <c r="BN26" s="10">
        <f t="shared" si="29"/>
        <v>423</v>
      </c>
      <c r="BO26" s="10">
        <f t="shared" si="30"/>
        <v>431</v>
      </c>
      <c r="BP26" s="12">
        <f t="shared" si="34"/>
        <v>9546</v>
      </c>
    </row>
    <row r="27" spans="2:68">
      <c r="B27" s="11" t="s">
        <v>56</v>
      </c>
      <c r="C27" s="12">
        <v>188</v>
      </c>
      <c r="D27" s="12">
        <v>136</v>
      </c>
      <c r="E27" s="12">
        <v>175</v>
      </c>
      <c r="F27" s="12">
        <v>196</v>
      </c>
      <c r="G27" s="12">
        <v>182</v>
      </c>
      <c r="H27" s="12">
        <v>215</v>
      </c>
      <c r="I27" s="12">
        <v>204</v>
      </c>
      <c r="J27" s="12">
        <v>181</v>
      </c>
      <c r="K27" s="12">
        <v>169</v>
      </c>
      <c r="L27" s="12">
        <v>151</v>
      </c>
      <c r="M27" s="12">
        <v>192</v>
      </c>
      <c r="N27" s="12">
        <v>173</v>
      </c>
      <c r="O27" s="12">
        <v>190</v>
      </c>
      <c r="P27" s="12">
        <v>182</v>
      </c>
      <c r="Q27" s="12">
        <v>186</v>
      </c>
      <c r="R27" s="12">
        <v>431</v>
      </c>
      <c r="S27" s="12">
        <v>431</v>
      </c>
      <c r="T27" s="12">
        <v>417</v>
      </c>
      <c r="U27" s="12">
        <v>427</v>
      </c>
      <c r="V27" s="12">
        <v>413</v>
      </c>
      <c r="W27" s="12">
        <v>437</v>
      </c>
      <c r="X27" s="12">
        <v>439</v>
      </c>
      <c r="Y27" s="12">
        <v>431</v>
      </c>
      <c r="Z27" s="12">
        <v>423</v>
      </c>
      <c r="AA27" s="12">
        <v>413</v>
      </c>
      <c r="AB27" s="12">
        <v>425</v>
      </c>
      <c r="AC27" s="12">
        <v>433</v>
      </c>
      <c r="AD27" s="12">
        <v>427</v>
      </c>
      <c r="AE27" s="12">
        <v>425</v>
      </c>
      <c r="AF27" s="12">
        <v>419</v>
      </c>
      <c r="AG27" s="12">
        <v>429</v>
      </c>
      <c r="AH27" s="12">
        <f t="shared" si="31"/>
        <v>9540</v>
      </c>
      <c r="AJ27" s="9" t="str">
        <f t="shared" si="32"/>
        <v xml:space="preserve"> 9:00- 9:30</v>
      </c>
      <c r="AK27" s="20">
        <f t="shared" si="33"/>
        <v>188</v>
      </c>
      <c r="AL27" s="20">
        <f t="shared" si="1"/>
        <v>136</v>
      </c>
      <c r="AM27" s="20">
        <f t="shared" si="2"/>
        <v>175</v>
      </c>
      <c r="AN27" s="20">
        <f t="shared" si="3"/>
        <v>196</v>
      </c>
      <c r="AO27" s="20">
        <f t="shared" si="4"/>
        <v>182</v>
      </c>
      <c r="AP27" s="10">
        <f t="shared" si="5"/>
        <v>215</v>
      </c>
      <c r="AQ27" s="20">
        <f t="shared" si="6"/>
        <v>204</v>
      </c>
      <c r="AR27" s="10">
        <f t="shared" si="7"/>
        <v>181</v>
      </c>
      <c r="AS27" s="10">
        <f t="shared" si="8"/>
        <v>169</v>
      </c>
      <c r="AT27" s="10">
        <f t="shared" si="9"/>
        <v>151</v>
      </c>
      <c r="AU27" s="10">
        <f t="shared" si="10"/>
        <v>192</v>
      </c>
      <c r="AV27" s="10">
        <f t="shared" si="11"/>
        <v>173</v>
      </c>
      <c r="AW27" s="10">
        <f t="shared" si="12"/>
        <v>190</v>
      </c>
      <c r="AX27" s="20">
        <f t="shared" si="13"/>
        <v>182</v>
      </c>
      <c r="AY27" s="10">
        <f t="shared" si="14"/>
        <v>186</v>
      </c>
      <c r="AZ27" s="10">
        <f t="shared" si="15"/>
        <v>431</v>
      </c>
      <c r="BA27" s="10">
        <f t="shared" si="16"/>
        <v>431</v>
      </c>
      <c r="BB27" s="10">
        <f t="shared" si="17"/>
        <v>417</v>
      </c>
      <c r="BC27" s="10">
        <f t="shared" si="18"/>
        <v>427</v>
      </c>
      <c r="BD27" s="10">
        <f t="shared" si="19"/>
        <v>413</v>
      </c>
      <c r="BE27" s="20">
        <f t="shared" si="20"/>
        <v>437</v>
      </c>
      <c r="BF27" s="10">
        <f t="shared" si="21"/>
        <v>439</v>
      </c>
      <c r="BG27" s="10">
        <f t="shared" si="22"/>
        <v>431</v>
      </c>
      <c r="BH27" s="10">
        <f t="shared" si="23"/>
        <v>423</v>
      </c>
      <c r="BI27" s="10">
        <f t="shared" si="24"/>
        <v>413</v>
      </c>
      <c r="BJ27" s="10">
        <f t="shared" si="25"/>
        <v>425</v>
      </c>
      <c r="BK27" s="10">
        <f t="shared" si="26"/>
        <v>433</v>
      </c>
      <c r="BL27" s="20">
        <f t="shared" si="27"/>
        <v>427</v>
      </c>
      <c r="BM27" s="10">
        <f t="shared" si="28"/>
        <v>425</v>
      </c>
      <c r="BN27" s="10">
        <f t="shared" si="29"/>
        <v>419</v>
      </c>
      <c r="BO27" s="10">
        <f t="shared" si="30"/>
        <v>429</v>
      </c>
      <c r="BP27" s="12">
        <f t="shared" si="34"/>
        <v>9540</v>
      </c>
    </row>
    <row r="28" spans="2:68">
      <c r="B28" s="11" t="s">
        <v>57</v>
      </c>
      <c r="C28" s="12">
        <v>188</v>
      </c>
      <c r="D28" s="12">
        <v>134</v>
      </c>
      <c r="E28" s="12">
        <v>184</v>
      </c>
      <c r="F28" s="12">
        <v>181</v>
      </c>
      <c r="G28" s="12">
        <v>184</v>
      </c>
      <c r="H28" s="12">
        <v>186</v>
      </c>
      <c r="I28" s="12">
        <v>219</v>
      </c>
      <c r="J28" s="12">
        <v>182</v>
      </c>
      <c r="K28" s="12">
        <v>179</v>
      </c>
      <c r="L28" s="12">
        <v>161</v>
      </c>
      <c r="M28" s="12">
        <v>171</v>
      </c>
      <c r="N28" s="12">
        <v>184</v>
      </c>
      <c r="O28" s="12">
        <v>192</v>
      </c>
      <c r="P28" s="12">
        <v>196</v>
      </c>
      <c r="Q28" s="12">
        <v>190</v>
      </c>
      <c r="R28" s="12">
        <v>423</v>
      </c>
      <c r="S28" s="12">
        <v>425</v>
      </c>
      <c r="T28" s="12">
        <v>412</v>
      </c>
      <c r="U28" s="12">
        <v>431</v>
      </c>
      <c r="V28" s="12">
        <v>425</v>
      </c>
      <c r="W28" s="12">
        <v>439</v>
      </c>
      <c r="X28" s="12">
        <v>435</v>
      </c>
      <c r="Y28" s="12">
        <v>437</v>
      </c>
      <c r="Z28" s="12">
        <v>425</v>
      </c>
      <c r="AA28" s="12">
        <v>429</v>
      </c>
      <c r="AB28" s="12">
        <v>396</v>
      </c>
      <c r="AC28" s="12">
        <v>433</v>
      </c>
      <c r="AD28" s="12">
        <v>394</v>
      </c>
      <c r="AE28" s="12">
        <v>425</v>
      </c>
      <c r="AF28" s="12">
        <v>419</v>
      </c>
      <c r="AG28" s="12">
        <v>427</v>
      </c>
      <c r="AH28" s="12">
        <f t="shared" si="31"/>
        <v>9506</v>
      </c>
      <c r="AJ28" s="9" t="str">
        <f t="shared" si="32"/>
        <v xml:space="preserve"> 9:30-10:00</v>
      </c>
      <c r="AK28" s="20">
        <f t="shared" si="33"/>
        <v>188</v>
      </c>
      <c r="AL28" s="20">
        <f t="shared" si="1"/>
        <v>134</v>
      </c>
      <c r="AM28" s="20">
        <f t="shared" si="2"/>
        <v>184</v>
      </c>
      <c r="AN28" s="20">
        <f t="shared" si="3"/>
        <v>181</v>
      </c>
      <c r="AO28" s="20">
        <f t="shared" si="4"/>
        <v>184</v>
      </c>
      <c r="AP28" s="10">
        <f t="shared" si="5"/>
        <v>186</v>
      </c>
      <c r="AQ28" s="20">
        <f t="shared" si="6"/>
        <v>219</v>
      </c>
      <c r="AR28" s="10">
        <f t="shared" si="7"/>
        <v>182</v>
      </c>
      <c r="AS28" s="10">
        <f t="shared" si="8"/>
        <v>179</v>
      </c>
      <c r="AT28" s="10">
        <f t="shared" si="9"/>
        <v>161</v>
      </c>
      <c r="AU28" s="10">
        <f t="shared" si="10"/>
        <v>171</v>
      </c>
      <c r="AV28" s="10">
        <f t="shared" si="11"/>
        <v>184</v>
      </c>
      <c r="AW28" s="10">
        <f t="shared" si="12"/>
        <v>192</v>
      </c>
      <c r="AX28" s="20">
        <f t="shared" si="13"/>
        <v>196</v>
      </c>
      <c r="AY28" s="10">
        <f t="shared" si="14"/>
        <v>190</v>
      </c>
      <c r="AZ28" s="10">
        <f t="shared" si="15"/>
        <v>423</v>
      </c>
      <c r="BA28" s="10">
        <f t="shared" si="16"/>
        <v>425</v>
      </c>
      <c r="BB28" s="10">
        <f t="shared" si="17"/>
        <v>412</v>
      </c>
      <c r="BC28" s="10">
        <f t="shared" si="18"/>
        <v>431</v>
      </c>
      <c r="BD28" s="10">
        <f t="shared" si="19"/>
        <v>425</v>
      </c>
      <c r="BE28" s="20">
        <f t="shared" si="20"/>
        <v>439</v>
      </c>
      <c r="BF28" s="10">
        <f t="shared" si="21"/>
        <v>435</v>
      </c>
      <c r="BG28" s="10">
        <f t="shared" si="22"/>
        <v>437</v>
      </c>
      <c r="BH28" s="10">
        <f t="shared" si="23"/>
        <v>425</v>
      </c>
      <c r="BI28" s="10">
        <f t="shared" si="24"/>
        <v>429</v>
      </c>
      <c r="BJ28" s="10">
        <f t="shared" si="25"/>
        <v>396</v>
      </c>
      <c r="BK28" s="10">
        <f t="shared" si="26"/>
        <v>433</v>
      </c>
      <c r="BL28" s="20">
        <f t="shared" si="27"/>
        <v>394</v>
      </c>
      <c r="BM28" s="10">
        <f t="shared" si="28"/>
        <v>425</v>
      </c>
      <c r="BN28" s="10">
        <f t="shared" si="29"/>
        <v>419</v>
      </c>
      <c r="BO28" s="10">
        <f t="shared" si="30"/>
        <v>427</v>
      </c>
      <c r="BP28" s="12">
        <f t="shared" si="34"/>
        <v>9506</v>
      </c>
    </row>
    <row r="29" spans="2:68">
      <c r="B29" s="11" t="s">
        <v>58</v>
      </c>
      <c r="C29" s="12">
        <v>169</v>
      </c>
      <c r="D29" s="12">
        <v>122</v>
      </c>
      <c r="E29" s="12">
        <v>186</v>
      </c>
      <c r="F29" s="12">
        <v>161</v>
      </c>
      <c r="G29" s="12">
        <v>175</v>
      </c>
      <c r="H29" s="12">
        <v>149</v>
      </c>
      <c r="I29" s="12">
        <v>204</v>
      </c>
      <c r="J29" s="12">
        <v>188</v>
      </c>
      <c r="K29" s="12">
        <v>184</v>
      </c>
      <c r="L29" s="12">
        <v>146</v>
      </c>
      <c r="M29" s="12">
        <v>186</v>
      </c>
      <c r="N29" s="12">
        <v>184</v>
      </c>
      <c r="O29" s="12">
        <v>194</v>
      </c>
      <c r="P29" s="12">
        <v>208</v>
      </c>
      <c r="Q29" s="12">
        <v>190</v>
      </c>
      <c r="R29" s="12">
        <v>425</v>
      </c>
      <c r="S29" s="12">
        <v>429</v>
      </c>
      <c r="T29" s="12">
        <v>410</v>
      </c>
      <c r="U29" s="12">
        <v>431</v>
      </c>
      <c r="V29" s="12">
        <v>410</v>
      </c>
      <c r="W29" s="12">
        <v>437</v>
      </c>
      <c r="X29" s="12">
        <v>435</v>
      </c>
      <c r="Y29" s="12">
        <v>433</v>
      </c>
      <c r="Z29" s="12">
        <v>425</v>
      </c>
      <c r="AA29" s="12">
        <v>429</v>
      </c>
      <c r="AB29" s="12">
        <v>417</v>
      </c>
      <c r="AC29" s="12">
        <v>429</v>
      </c>
      <c r="AD29" s="12">
        <v>373</v>
      </c>
      <c r="AE29" s="12">
        <v>423</v>
      </c>
      <c r="AF29" s="12">
        <v>419</v>
      </c>
      <c r="AG29" s="12">
        <v>427</v>
      </c>
      <c r="AH29" s="12">
        <f t="shared" si="31"/>
        <v>9398</v>
      </c>
      <c r="AJ29" s="9" t="str">
        <f t="shared" si="32"/>
        <v>10:00-10:30</v>
      </c>
      <c r="AK29" s="20">
        <f t="shared" si="33"/>
        <v>169</v>
      </c>
      <c r="AL29" s="20">
        <f t="shared" si="1"/>
        <v>122</v>
      </c>
      <c r="AM29" s="20">
        <f t="shared" si="2"/>
        <v>186</v>
      </c>
      <c r="AN29" s="20">
        <f t="shared" si="3"/>
        <v>161</v>
      </c>
      <c r="AO29" s="20">
        <f t="shared" si="4"/>
        <v>175</v>
      </c>
      <c r="AP29" s="10">
        <f t="shared" si="5"/>
        <v>149</v>
      </c>
      <c r="AQ29" s="20">
        <f t="shared" si="6"/>
        <v>204</v>
      </c>
      <c r="AR29" s="10">
        <f t="shared" si="7"/>
        <v>188</v>
      </c>
      <c r="AS29" s="10">
        <f t="shared" si="8"/>
        <v>184</v>
      </c>
      <c r="AT29" s="10">
        <f t="shared" si="9"/>
        <v>146</v>
      </c>
      <c r="AU29" s="10">
        <f t="shared" si="10"/>
        <v>186</v>
      </c>
      <c r="AV29" s="10">
        <f t="shared" si="11"/>
        <v>184</v>
      </c>
      <c r="AW29" s="10">
        <f t="shared" si="12"/>
        <v>194</v>
      </c>
      <c r="AX29" s="20">
        <f t="shared" si="13"/>
        <v>208</v>
      </c>
      <c r="AY29" s="10">
        <f t="shared" si="14"/>
        <v>190</v>
      </c>
      <c r="AZ29" s="10">
        <f t="shared" si="15"/>
        <v>425</v>
      </c>
      <c r="BA29" s="10">
        <f t="shared" si="16"/>
        <v>429</v>
      </c>
      <c r="BB29" s="10">
        <f t="shared" si="17"/>
        <v>410</v>
      </c>
      <c r="BC29" s="10">
        <f t="shared" si="18"/>
        <v>431</v>
      </c>
      <c r="BD29" s="10">
        <f t="shared" si="19"/>
        <v>410</v>
      </c>
      <c r="BE29" s="20">
        <f t="shared" si="20"/>
        <v>437</v>
      </c>
      <c r="BF29" s="10">
        <f t="shared" si="21"/>
        <v>435</v>
      </c>
      <c r="BG29" s="10">
        <f t="shared" si="22"/>
        <v>433</v>
      </c>
      <c r="BH29" s="10">
        <f t="shared" si="23"/>
        <v>425</v>
      </c>
      <c r="BI29" s="10">
        <f t="shared" si="24"/>
        <v>429</v>
      </c>
      <c r="BJ29" s="10">
        <f t="shared" si="25"/>
        <v>417</v>
      </c>
      <c r="BK29" s="10">
        <f t="shared" si="26"/>
        <v>429</v>
      </c>
      <c r="BL29" s="20">
        <f t="shared" si="27"/>
        <v>373</v>
      </c>
      <c r="BM29" s="10">
        <f t="shared" si="28"/>
        <v>423</v>
      </c>
      <c r="BN29" s="10">
        <f t="shared" si="29"/>
        <v>419</v>
      </c>
      <c r="BO29" s="10">
        <f t="shared" si="30"/>
        <v>427</v>
      </c>
      <c r="BP29" s="12">
        <f t="shared" si="34"/>
        <v>9398</v>
      </c>
    </row>
    <row r="30" spans="2:68">
      <c r="B30" s="11" t="s">
        <v>59</v>
      </c>
      <c r="C30" s="12">
        <v>182</v>
      </c>
      <c r="D30" s="12">
        <v>153</v>
      </c>
      <c r="E30" s="12">
        <v>181</v>
      </c>
      <c r="F30" s="12">
        <v>181</v>
      </c>
      <c r="G30" s="12">
        <v>188</v>
      </c>
      <c r="H30" s="12">
        <v>188</v>
      </c>
      <c r="I30" s="12">
        <v>167</v>
      </c>
      <c r="J30" s="12">
        <v>173</v>
      </c>
      <c r="K30" s="12">
        <v>179</v>
      </c>
      <c r="L30" s="12">
        <v>167</v>
      </c>
      <c r="M30" s="12">
        <v>148</v>
      </c>
      <c r="N30" s="12">
        <v>169</v>
      </c>
      <c r="O30" s="12">
        <v>194</v>
      </c>
      <c r="P30" s="12">
        <v>212</v>
      </c>
      <c r="Q30" s="12">
        <v>194</v>
      </c>
      <c r="R30" s="12">
        <v>413</v>
      </c>
      <c r="S30" s="12">
        <v>431</v>
      </c>
      <c r="T30" s="12">
        <v>377</v>
      </c>
      <c r="U30" s="12">
        <v>431</v>
      </c>
      <c r="V30" s="12">
        <v>400</v>
      </c>
      <c r="W30" s="12">
        <v>437</v>
      </c>
      <c r="X30" s="12">
        <v>441</v>
      </c>
      <c r="Y30" s="12">
        <v>431</v>
      </c>
      <c r="Z30" s="12">
        <v>421</v>
      </c>
      <c r="AA30" s="12">
        <v>425</v>
      </c>
      <c r="AB30" s="12">
        <v>421</v>
      </c>
      <c r="AC30" s="12">
        <v>429</v>
      </c>
      <c r="AD30" s="12">
        <v>412</v>
      </c>
      <c r="AE30" s="12">
        <v>419</v>
      </c>
      <c r="AF30" s="12">
        <v>413</v>
      </c>
      <c r="AG30" s="12">
        <v>425</v>
      </c>
      <c r="AH30" s="12">
        <f t="shared" si="31"/>
        <v>9402</v>
      </c>
      <c r="AJ30" s="9" t="str">
        <f t="shared" si="32"/>
        <v>10:30-11:00</v>
      </c>
      <c r="AK30" s="20">
        <f t="shared" si="33"/>
        <v>182</v>
      </c>
      <c r="AL30" s="20">
        <f t="shared" si="1"/>
        <v>153</v>
      </c>
      <c r="AM30" s="20">
        <f t="shared" si="2"/>
        <v>181</v>
      </c>
      <c r="AN30" s="20">
        <f t="shared" si="3"/>
        <v>181</v>
      </c>
      <c r="AO30" s="20">
        <f t="shared" si="4"/>
        <v>188</v>
      </c>
      <c r="AP30" s="10">
        <f t="shared" si="5"/>
        <v>188</v>
      </c>
      <c r="AQ30" s="20">
        <f t="shared" si="6"/>
        <v>167</v>
      </c>
      <c r="AR30" s="10">
        <f t="shared" si="7"/>
        <v>173</v>
      </c>
      <c r="AS30" s="10">
        <f t="shared" si="8"/>
        <v>179</v>
      </c>
      <c r="AT30" s="10">
        <f t="shared" si="9"/>
        <v>167</v>
      </c>
      <c r="AU30" s="10">
        <f t="shared" si="10"/>
        <v>148</v>
      </c>
      <c r="AV30" s="10">
        <f t="shared" si="11"/>
        <v>169</v>
      </c>
      <c r="AW30" s="10">
        <f t="shared" si="12"/>
        <v>194</v>
      </c>
      <c r="AX30" s="20">
        <f t="shared" si="13"/>
        <v>212</v>
      </c>
      <c r="AY30" s="10">
        <f t="shared" si="14"/>
        <v>194</v>
      </c>
      <c r="AZ30" s="10">
        <f t="shared" si="15"/>
        <v>413</v>
      </c>
      <c r="BA30" s="10">
        <f t="shared" si="16"/>
        <v>431</v>
      </c>
      <c r="BB30" s="10">
        <f t="shared" si="17"/>
        <v>377</v>
      </c>
      <c r="BC30" s="10">
        <f t="shared" si="18"/>
        <v>431</v>
      </c>
      <c r="BD30" s="10">
        <f t="shared" si="19"/>
        <v>400</v>
      </c>
      <c r="BE30" s="20">
        <f t="shared" si="20"/>
        <v>437</v>
      </c>
      <c r="BF30" s="10">
        <f t="shared" si="21"/>
        <v>441</v>
      </c>
      <c r="BG30" s="10">
        <f t="shared" si="22"/>
        <v>431</v>
      </c>
      <c r="BH30" s="10">
        <f t="shared" si="23"/>
        <v>421</v>
      </c>
      <c r="BI30" s="10">
        <f t="shared" si="24"/>
        <v>425</v>
      </c>
      <c r="BJ30" s="10">
        <f t="shared" si="25"/>
        <v>421</v>
      </c>
      <c r="BK30" s="10">
        <f t="shared" si="26"/>
        <v>429</v>
      </c>
      <c r="BL30" s="20">
        <f t="shared" si="27"/>
        <v>412</v>
      </c>
      <c r="BM30" s="10">
        <f t="shared" si="28"/>
        <v>419</v>
      </c>
      <c r="BN30" s="10">
        <f t="shared" si="29"/>
        <v>413</v>
      </c>
      <c r="BO30" s="10">
        <f t="shared" si="30"/>
        <v>425</v>
      </c>
      <c r="BP30" s="12">
        <f t="shared" si="34"/>
        <v>9402</v>
      </c>
    </row>
    <row r="31" spans="2:68">
      <c r="B31" s="11" t="s">
        <v>60</v>
      </c>
      <c r="C31" s="12">
        <v>159</v>
      </c>
      <c r="D31" s="12">
        <v>157</v>
      </c>
      <c r="E31" s="12">
        <v>196</v>
      </c>
      <c r="F31" s="12">
        <v>188</v>
      </c>
      <c r="G31" s="12">
        <v>190</v>
      </c>
      <c r="H31" s="12">
        <v>179</v>
      </c>
      <c r="I31" s="12">
        <v>192</v>
      </c>
      <c r="J31" s="12">
        <v>181</v>
      </c>
      <c r="K31" s="12">
        <v>155</v>
      </c>
      <c r="L31" s="12">
        <v>184</v>
      </c>
      <c r="M31" s="12">
        <v>163</v>
      </c>
      <c r="N31" s="12">
        <v>149</v>
      </c>
      <c r="O31" s="12">
        <v>186</v>
      </c>
      <c r="P31" s="12">
        <v>227</v>
      </c>
      <c r="Q31" s="12">
        <v>186</v>
      </c>
      <c r="R31" s="12">
        <v>402</v>
      </c>
      <c r="S31" s="12">
        <v>433</v>
      </c>
      <c r="T31" s="12">
        <v>404</v>
      </c>
      <c r="U31" s="12">
        <v>433</v>
      </c>
      <c r="V31" s="12">
        <v>425</v>
      </c>
      <c r="W31" s="12">
        <v>437</v>
      </c>
      <c r="X31" s="12">
        <v>443</v>
      </c>
      <c r="Y31" s="12">
        <v>429</v>
      </c>
      <c r="Z31" s="12">
        <v>425</v>
      </c>
      <c r="AA31" s="12">
        <v>427</v>
      </c>
      <c r="AB31" s="12">
        <v>400</v>
      </c>
      <c r="AC31" s="12">
        <v>429</v>
      </c>
      <c r="AD31" s="12">
        <v>419</v>
      </c>
      <c r="AE31" s="12">
        <v>423</v>
      </c>
      <c r="AF31" s="12">
        <v>402</v>
      </c>
      <c r="AG31" s="12">
        <v>429</v>
      </c>
      <c r="AH31" s="12">
        <f t="shared" si="31"/>
        <v>9452</v>
      </c>
      <c r="AJ31" s="9" t="str">
        <f t="shared" si="32"/>
        <v>11:00-11:30</v>
      </c>
      <c r="AK31" s="20">
        <f t="shared" si="33"/>
        <v>159</v>
      </c>
      <c r="AL31" s="20">
        <f t="shared" si="1"/>
        <v>157</v>
      </c>
      <c r="AM31" s="20">
        <f t="shared" si="2"/>
        <v>196</v>
      </c>
      <c r="AN31" s="20">
        <f t="shared" si="3"/>
        <v>188</v>
      </c>
      <c r="AO31" s="20">
        <f t="shared" si="4"/>
        <v>190</v>
      </c>
      <c r="AP31" s="10">
        <f t="shared" si="5"/>
        <v>179</v>
      </c>
      <c r="AQ31" s="20">
        <f t="shared" si="6"/>
        <v>192</v>
      </c>
      <c r="AR31" s="10">
        <f t="shared" si="7"/>
        <v>181</v>
      </c>
      <c r="AS31" s="10">
        <f t="shared" si="8"/>
        <v>155</v>
      </c>
      <c r="AT31" s="10">
        <f t="shared" si="9"/>
        <v>184</v>
      </c>
      <c r="AU31" s="10">
        <f t="shared" si="10"/>
        <v>163</v>
      </c>
      <c r="AV31" s="10">
        <f t="shared" si="11"/>
        <v>149</v>
      </c>
      <c r="AW31" s="10">
        <f t="shared" si="12"/>
        <v>186</v>
      </c>
      <c r="AX31" s="20">
        <f t="shared" si="13"/>
        <v>227</v>
      </c>
      <c r="AY31" s="10">
        <f t="shared" si="14"/>
        <v>186</v>
      </c>
      <c r="AZ31" s="10">
        <f t="shared" si="15"/>
        <v>402</v>
      </c>
      <c r="BA31" s="10">
        <f t="shared" si="16"/>
        <v>433</v>
      </c>
      <c r="BB31" s="10">
        <f t="shared" si="17"/>
        <v>404</v>
      </c>
      <c r="BC31" s="10">
        <f t="shared" si="18"/>
        <v>433</v>
      </c>
      <c r="BD31" s="10">
        <f t="shared" si="19"/>
        <v>425</v>
      </c>
      <c r="BE31" s="20">
        <f t="shared" si="20"/>
        <v>437</v>
      </c>
      <c r="BF31" s="10">
        <f t="shared" si="21"/>
        <v>443</v>
      </c>
      <c r="BG31" s="10">
        <f t="shared" si="22"/>
        <v>429</v>
      </c>
      <c r="BH31" s="10">
        <f t="shared" si="23"/>
        <v>425</v>
      </c>
      <c r="BI31" s="10">
        <f t="shared" si="24"/>
        <v>427</v>
      </c>
      <c r="BJ31" s="10">
        <f t="shared" si="25"/>
        <v>400</v>
      </c>
      <c r="BK31" s="10">
        <f t="shared" si="26"/>
        <v>429</v>
      </c>
      <c r="BL31" s="20">
        <f t="shared" si="27"/>
        <v>419</v>
      </c>
      <c r="BM31" s="10">
        <f t="shared" si="28"/>
        <v>423</v>
      </c>
      <c r="BN31" s="10">
        <f t="shared" si="29"/>
        <v>402</v>
      </c>
      <c r="BO31" s="10">
        <f t="shared" si="30"/>
        <v>429</v>
      </c>
      <c r="BP31" s="12">
        <f t="shared" si="34"/>
        <v>9452</v>
      </c>
    </row>
    <row r="32" spans="2:68">
      <c r="B32" s="11" t="s">
        <v>61</v>
      </c>
      <c r="C32" s="12">
        <v>171</v>
      </c>
      <c r="D32" s="12">
        <v>146</v>
      </c>
      <c r="E32" s="12">
        <v>179</v>
      </c>
      <c r="F32" s="12">
        <v>165</v>
      </c>
      <c r="G32" s="12">
        <v>173</v>
      </c>
      <c r="H32" s="12">
        <v>181</v>
      </c>
      <c r="I32" s="12">
        <v>204</v>
      </c>
      <c r="J32" s="12">
        <v>198</v>
      </c>
      <c r="K32" s="12">
        <v>184</v>
      </c>
      <c r="L32" s="12">
        <v>173</v>
      </c>
      <c r="M32" s="12">
        <v>182</v>
      </c>
      <c r="N32" s="12">
        <v>173</v>
      </c>
      <c r="O32" s="12">
        <v>182</v>
      </c>
      <c r="P32" s="12">
        <v>198</v>
      </c>
      <c r="Q32" s="12">
        <v>184</v>
      </c>
      <c r="R32" s="12">
        <v>408</v>
      </c>
      <c r="S32" s="12">
        <v>431</v>
      </c>
      <c r="T32" s="12">
        <v>425</v>
      </c>
      <c r="U32" s="12">
        <v>429</v>
      </c>
      <c r="V32" s="12">
        <v>431</v>
      </c>
      <c r="W32" s="12">
        <v>437</v>
      </c>
      <c r="X32" s="12">
        <v>443</v>
      </c>
      <c r="Y32" s="12">
        <v>421</v>
      </c>
      <c r="Z32" s="12">
        <v>423</v>
      </c>
      <c r="AA32" s="12">
        <v>421</v>
      </c>
      <c r="AB32" s="12">
        <v>400</v>
      </c>
      <c r="AC32" s="12">
        <v>429</v>
      </c>
      <c r="AD32" s="12">
        <v>402</v>
      </c>
      <c r="AE32" s="12">
        <v>412</v>
      </c>
      <c r="AF32" s="12">
        <v>415</v>
      </c>
      <c r="AG32" s="12">
        <v>427</v>
      </c>
      <c r="AH32" s="12">
        <f t="shared" si="31"/>
        <v>9447</v>
      </c>
      <c r="AJ32" s="9" t="str">
        <f t="shared" si="32"/>
        <v>11:30-12:00</v>
      </c>
      <c r="AK32" s="20">
        <f t="shared" si="33"/>
        <v>171</v>
      </c>
      <c r="AL32" s="20">
        <f t="shared" si="1"/>
        <v>146</v>
      </c>
      <c r="AM32" s="20">
        <f t="shared" si="2"/>
        <v>179</v>
      </c>
      <c r="AN32" s="20">
        <f t="shared" si="3"/>
        <v>165</v>
      </c>
      <c r="AO32" s="20">
        <f t="shared" si="4"/>
        <v>173</v>
      </c>
      <c r="AP32" s="10">
        <f t="shared" si="5"/>
        <v>181</v>
      </c>
      <c r="AQ32" s="20">
        <f t="shared" si="6"/>
        <v>204</v>
      </c>
      <c r="AR32" s="10">
        <f t="shared" si="7"/>
        <v>198</v>
      </c>
      <c r="AS32" s="10">
        <f t="shared" si="8"/>
        <v>184</v>
      </c>
      <c r="AT32" s="10">
        <f t="shared" si="9"/>
        <v>173</v>
      </c>
      <c r="AU32" s="10">
        <f t="shared" si="10"/>
        <v>182</v>
      </c>
      <c r="AV32" s="10">
        <f t="shared" si="11"/>
        <v>173</v>
      </c>
      <c r="AW32" s="10">
        <f t="shared" si="12"/>
        <v>182</v>
      </c>
      <c r="AX32" s="20">
        <f t="shared" si="13"/>
        <v>198</v>
      </c>
      <c r="AY32" s="10">
        <f t="shared" si="14"/>
        <v>184</v>
      </c>
      <c r="AZ32" s="10">
        <f t="shared" si="15"/>
        <v>408</v>
      </c>
      <c r="BA32" s="10">
        <f t="shared" si="16"/>
        <v>431</v>
      </c>
      <c r="BB32" s="10">
        <f t="shared" si="17"/>
        <v>425</v>
      </c>
      <c r="BC32" s="10">
        <f t="shared" si="18"/>
        <v>429</v>
      </c>
      <c r="BD32" s="10">
        <f t="shared" si="19"/>
        <v>431</v>
      </c>
      <c r="BE32" s="20">
        <f t="shared" si="20"/>
        <v>437</v>
      </c>
      <c r="BF32" s="10">
        <f t="shared" si="21"/>
        <v>443</v>
      </c>
      <c r="BG32" s="10">
        <f t="shared" si="22"/>
        <v>421</v>
      </c>
      <c r="BH32" s="10">
        <f t="shared" si="23"/>
        <v>423</v>
      </c>
      <c r="BI32" s="10">
        <f t="shared" si="24"/>
        <v>421</v>
      </c>
      <c r="BJ32" s="10">
        <f t="shared" si="25"/>
        <v>400</v>
      </c>
      <c r="BK32" s="10">
        <f t="shared" si="26"/>
        <v>429</v>
      </c>
      <c r="BL32" s="20">
        <f t="shared" si="27"/>
        <v>402</v>
      </c>
      <c r="BM32" s="10">
        <f t="shared" si="28"/>
        <v>412</v>
      </c>
      <c r="BN32" s="10">
        <f t="shared" si="29"/>
        <v>415</v>
      </c>
      <c r="BO32" s="10">
        <f t="shared" si="30"/>
        <v>427</v>
      </c>
      <c r="BP32" s="12">
        <f t="shared" si="34"/>
        <v>9447</v>
      </c>
    </row>
    <row r="33" spans="2:68">
      <c r="B33" s="11" t="s">
        <v>62</v>
      </c>
      <c r="C33" s="12">
        <v>159</v>
      </c>
      <c r="D33" s="12">
        <v>153</v>
      </c>
      <c r="E33" s="12">
        <v>146</v>
      </c>
      <c r="F33" s="12">
        <v>179</v>
      </c>
      <c r="G33" s="12">
        <v>169</v>
      </c>
      <c r="H33" s="12">
        <v>188</v>
      </c>
      <c r="I33" s="12">
        <v>196</v>
      </c>
      <c r="J33" s="12">
        <v>188</v>
      </c>
      <c r="K33" s="12">
        <v>171</v>
      </c>
      <c r="L33" s="12">
        <v>188</v>
      </c>
      <c r="M33" s="12">
        <v>190</v>
      </c>
      <c r="N33" s="12">
        <v>186</v>
      </c>
      <c r="O33" s="12">
        <v>190</v>
      </c>
      <c r="P33" s="12">
        <v>194</v>
      </c>
      <c r="Q33" s="12">
        <v>212</v>
      </c>
      <c r="R33" s="12">
        <v>396</v>
      </c>
      <c r="S33" s="12">
        <v>431</v>
      </c>
      <c r="T33" s="12">
        <v>421</v>
      </c>
      <c r="U33" s="12">
        <v>431</v>
      </c>
      <c r="V33" s="12">
        <v>386</v>
      </c>
      <c r="W33" s="12">
        <v>435</v>
      </c>
      <c r="X33" s="12">
        <v>443</v>
      </c>
      <c r="Y33" s="12">
        <v>417</v>
      </c>
      <c r="Z33" s="12">
        <v>423</v>
      </c>
      <c r="AA33" s="12">
        <v>433</v>
      </c>
      <c r="AB33" s="12">
        <v>400</v>
      </c>
      <c r="AC33" s="12">
        <v>433</v>
      </c>
      <c r="AD33" s="12">
        <v>400</v>
      </c>
      <c r="AE33" s="12">
        <v>367</v>
      </c>
      <c r="AF33" s="12">
        <v>417</v>
      </c>
      <c r="AG33" s="12">
        <v>433</v>
      </c>
      <c r="AH33" s="12">
        <f t="shared" si="31"/>
        <v>9375</v>
      </c>
      <c r="AJ33" s="9" t="str">
        <f t="shared" si="32"/>
        <v>12:00-12:30</v>
      </c>
      <c r="AK33" s="20">
        <f t="shared" si="33"/>
        <v>159</v>
      </c>
      <c r="AL33" s="20">
        <f t="shared" si="1"/>
        <v>153</v>
      </c>
      <c r="AM33" s="20">
        <f t="shared" si="2"/>
        <v>146</v>
      </c>
      <c r="AN33" s="20">
        <f t="shared" si="3"/>
        <v>179</v>
      </c>
      <c r="AO33" s="20">
        <f t="shared" si="4"/>
        <v>169</v>
      </c>
      <c r="AP33" s="10">
        <f t="shared" si="5"/>
        <v>188</v>
      </c>
      <c r="AQ33" s="20">
        <f t="shared" si="6"/>
        <v>196</v>
      </c>
      <c r="AR33" s="10">
        <f t="shared" si="7"/>
        <v>188</v>
      </c>
      <c r="AS33" s="10">
        <f t="shared" si="8"/>
        <v>171</v>
      </c>
      <c r="AT33" s="10">
        <f t="shared" si="9"/>
        <v>188</v>
      </c>
      <c r="AU33" s="10">
        <f t="shared" si="10"/>
        <v>190</v>
      </c>
      <c r="AV33" s="10">
        <f t="shared" si="11"/>
        <v>186</v>
      </c>
      <c r="AW33" s="10">
        <f t="shared" si="12"/>
        <v>190</v>
      </c>
      <c r="AX33" s="20">
        <f t="shared" si="13"/>
        <v>194</v>
      </c>
      <c r="AY33" s="10">
        <f t="shared" si="14"/>
        <v>212</v>
      </c>
      <c r="AZ33" s="10">
        <f t="shared" si="15"/>
        <v>396</v>
      </c>
      <c r="BA33" s="10">
        <f t="shared" si="16"/>
        <v>431</v>
      </c>
      <c r="BB33" s="10">
        <f t="shared" si="17"/>
        <v>421</v>
      </c>
      <c r="BC33" s="10">
        <f t="shared" si="18"/>
        <v>431</v>
      </c>
      <c r="BD33" s="10">
        <f t="shared" si="19"/>
        <v>386</v>
      </c>
      <c r="BE33" s="20">
        <f t="shared" si="20"/>
        <v>435</v>
      </c>
      <c r="BF33" s="10">
        <f t="shared" si="21"/>
        <v>443</v>
      </c>
      <c r="BG33" s="10">
        <f t="shared" si="22"/>
        <v>417</v>
      </c>
      <c r="BH33" s="10">
        <f t="shared" si="23"/>
        <v>423</v>
      </c>
      <c r="BI33" s="10">
        <f t="shared" si="24"/>
        <v>433</v>
      </c>
      <c r="BJ33" s="10">
        <f t="shared" si="25"/>
        <v>400</v>
      </c>
      <c r="BK33" s="10">
        <f t="shared" si="26"/>
        <v>433</v>
      </c>
      <c r="BL33" s="20">
        <f t="shared" si="27"/>
        <v>400</v>
      </c>
      <c r="BM33" s="10">
        <f t="shared" si="28"/>
        <v>367</v>
      </c>
      <c r="BN33" s="10">
        <f t="shared" si="29"/>
        <v>417</v>
      </c>
      <c r="BO33" s="10">
        <f t="shared" si="30"/>
        <v>433</v>
      </c>
      <c r="BP33" s="12">
        <f t="shared" si="34"/>
        <v>9375</v>
      </c>
    </row>
    <row r="34" spans="2:68">
      <c r="B34" s="15" t="s">
        <v>63</v>
      </c>
      <c r="C34" s="16">
        <v>167</v>
      </c>
      <c r="D34" s="16">
        <v>182</v>
      </c>
      <c r="E34" s="16">
        <v>177</v>
      </c>
      <c r="F34" s="16">
        <v>198</v>
      </c>
      <c r="G34" s="16">
        <v>171</v>
      </c>
      <c r="H34" s="16">
        <v>206</v>
      </c>
      <c r="I34" s="16">
        <v>229</v>
      </c>
      <c r="J34" s="16">
        <v>171</v>
      </c>
      <c r="K34" s="16">
        <v>182</v>
      </c>
      <c r="L34" s="16">
        <v>202</v>
      </c>
      <c r="M34" s="16">
        <v>177</v>
      </c>
      <c r="N34" s="16">
        <v>181</v>
      </c>
      <c r="O34" s="16">
        <v>188</v>
      </c>
      <c r="P34" s="16">
        <v>198</v>
      </c>
      <c r="Q34" s="16">
        <v>204</v>
      </c>
      <c r="R34" s="16">
        <v>400</v>
      </c>
      <c r="S34" s="16">
        <v>429</v>
      </c>
      <c r="T34" s="16">
        <v>429</v>
      </c>
      <c r="U34" s="16">
        <v>431</v>
      </c>
      <c r="V34" s="16">
        <v>421</v>
      </c>
      <c r="W34" s="16">
        <v>437</v>
      </c>
      <c r="X34" s="16">
        <v>439</v>
      </c>
      <c r="Y34" s="16">
        <v>421</v>
      </c>
      <c r="Z34" s="16">
        <v>423</v>
      </c>
      <c r="AA34" s="16">
        <v>433</v>
      </c>
      <c r="AB34" s="16">
        <v>396</v>
      </c>
      <c r="AC34" s="16">
        <v>429</v>
      </c>
      <c r="AD34" s="16">
        <v>425</v>
      </c>
      <c r="AE34" s="16">
        <v>349</v>
      </c>
      <c r="AF34" s="16">
        <v>421</v>
      </c>
      <c r="AG34" s="16">
        <v>433</v>
      </c>
      <c r="AH34" s="16">
        <f t="shared" si="31"/>
        <v>9549</v>
      </c>
      <c r="AJ34" s="9" t="str">
        <f t="shared" si="32"/>
        <v>12:30-13:00</v>
      </c>
      <c r="AK34" s="20">
        <f t="shared" si="33"/>
        <v>167</v>
      </c>
      <c r="AL34" s="20">
        <f t="shared" si="1"/>
        <v>182</v>
      </c>
      <c r="AM34" s="20">
        <f t="shared" si="2"/>
        <v>177</v>
      </c>
      <c r="AN34" s="20">
        <f t="shared" si="3"/>
        <v>198</v>
      </c>
      <c r="AO34" s="20">
        <f t="shared" si="4"/>
        <v>171</v>
      </c>
      <c r="AP34" s="10">
        <f t="shared" si="5"/>
        <v>206</v>
      </c>
      <c r="AQ34" s="20">
        <f t="shared" si="6"/>
        <v>229</v>
      </c>
      <c r="AR34" s="10">
        <f t="shared" si="7"/>
        <v>171</v>
      </c>
      <c r="AS34" s="10">
        <f t="shared" si="8"/>
        <v>182</v>
      </c>
      <c r="AT34" s="10">
        <f t="shared" si="9"/>
        <v>202</v>
      </c>
      <c r="AU34" s="10">
        <f t="shared" si="10"/>
        <v>177</v>
      </c>
      <c r="AV34" s="10">
        <f t="shared" si="11"/>
        <v>181</v>
      </c>
      <c r="AW34" s="10">
        <f t="shared" si="12"/>
        <v>188</v>
      </c>
      <c r="AX34" s="20">
        <f t="shared" si="13"/>
        <v>198</v>
      </c>
      <c r="AY34" s="10">
        <f t="shared" si="14"/>
        <v>204</v>
      </c>
      <c r="AZ34" s="10">
        <f t="shared" si="15"/>
        <v>400</v>
      </c>
      <c r="BA34" s="10">
        <f t="shared" si="16"/>
        <v>429</v>
      </c>
      <c r="BB34" s="10">
        <f t="shared" si="17"/>
        <v>429</v>
      </c>
      <c r="BC34" s="10">
        <f t="shared" si="18"/>
        <v>431</v>
      </c>
      <c r="BD34" s="10">
        <f t="shared" si="19"/>
        <v>421</v>
      </c>
      <c r="BE34" s="20">
        <f t="shared" si="20"/>
        <v>437</v>
      </c>
      <c r="BF34" s="10">
        <f t="shared" si="21"/>
        <v>439</v>
      </c>
      <c r="BG34" s="10">
        <f t="shared" si="22"/>
        <v>421</v>
      </c>
      <c r="BH34" s="10">
        <f t="shared" si="23"/>
        <v>423</v>
      </c>
      <c r="BI34" s="10">
        <f t="shared" si="24"/>
        <v>433</v>
      </c>
      <c r="BJ34" s="10">
        <f t="shared" si="25"/>
        <v>396</v>
      </c>
      <c r="BK34" s="10">
        <f t="shared" si="26"/>
        <v>429</v>
      </c>
      <c r="BL34" s="20">
        <f t="shared" si="27"/>
        <v>425</v>
      </c>
      <c r="BM34" s="10">
        <f t="shared" si="28"/>
        <v>349</v>
      </c>
      <c r="BN34" s="10">
        <f t="shared" si="29"/>
        <v>421</v>
      </c>
      <c r="BO34" s="10">
        <f t="shared" si="30"/>
        <v>433</v>
      </c>
      <c r="BP34" s="16">
        <f t="shared" si="34"/>
        <v>9549</v>
      </c>
    </row>
    <row r="35" spans="2:68">
      <c r="B35" s="9" t="s">
        <v>64</v>
      </c>
      <c r="C35" s="10">
        <v>177</v>
      </c>
      <c r="D35" s="10">
        <v>177</v>
      </c>
      <c r="E35" s="10">
        <v>188</v>
      </c>
      <c r="F35" s="10">
        <v>192</v>
      </c>
      <c r="G35" s="10">
        <v>186</v>
      </c>
      <c r="H35" s="10">
        <v>148</v>
      </c>
      <c r="I35" s="10">
        <v>196</v>
      </c>
      <c r="J35" s="10">
        <v>163</v>
      </c>
      <c r="K35" s="10">
        <v>188</v>
      </c>
      <c r="L35" s="10">
        <v>192</v>
      </c>
      <c r="M35" s="10">
        <v>181</v>
      </c>
      <c r="N35" s="10">
        <v>157</v>
      </c>
      <c r="O35" s="10">
        <v>161</v>
      </c>
      <c r="P35" s="10">
        <v>182</v>
      </c>
      <c r="Q35" s="10">
        <v>206</v>
      </c>
      <c r="R35" s="10">
        <v>415</v>
      </c>
      <c r="S35" s="10">
        <v>427</v>
      </c>
      <c r="T35" s="10">
        <v>429</v>
      </c>
      <c r="U35" s="10">
        <v>433</v>
      </c>
      <c r="V35" s="10">
        <v>427</v>
      </c>
      <c r="W35" s="10">
        <v>433</v>
      </c>
      <c r="X35" s="10">
        <v>437</v>
      </c>
      <c r="Y35" s="10">
        <v>427</v>
      </c>
      <c r="Z35" s="10">
        <v>415</v>
      </c>
      <c r="AA35" s="10">
        <v>425</v>
      </c>
      <c r="AB35" s="10">
        <v>396</v>
      </c>
      <c r="AC35" s="10">
        <v>421</v>
      </c>
      <c r="AD35" s="10">
        <v>425</v>
      </c>
      <c r="AE35" s="10">
        <v>396</v>
      </c>
      <c r="AF35" s="10">
        <v>415</v>
      </c>
      <c r="AG35" s="10">
        <v>427</v>
      </c>
      <c r="AH35" s="10">
        <f t="shared" si="31"/>
        <v>9442</v>
      </c>
      <c r="AJ35" s="9" t="str">
        <f t="shared" si="32"/>
        <v>13:00-13:30</v>
      </c>
      <c r="AK35" s="20">
        <f t="shared" si="33"/>
        <v>177</v>
      </c>
      <c r="AL35" s="20">
        <f t="shared" si="1"/>
        <v>177</v>
      </c>
      <c r="AM35" s="20">
        <f t="shared" si="2"/>
        <v>188</v>
      </c>
      <c r="AN35" s="20">
        <f t="shared" si="3"/>
        <v>192</v>
      </c>
      <c r="AO35" s="20">
        <f t="shared" si="4"/>
        <v>186</v>
      </c>
      <c r="AP35" s="10">
        <f t="shared" si="5"/>
        <v>148</v>
      </c>
      <c r="AQ35" s="20">
        <f t="shared" si="6"/>
        <v>196</v>
      </c>
      <c r="AR35" s="10">
        <f t="shared" si="7"/>
        <v>163</v>
      </c>
      <c r="AS35" s="10">
        <f t="shared" si="8"/>
        <v>188</v>
      </c>
      <c r="AT35" s="10">
        <f t="shared" si="9"/>
        <v>192</v>
      </c>
      <c r="AU35" s="10">
        <f t="shared" si="10"/>
        <v>181</v>
      </c>
      <c r="AV35" s="10">
        <f t="shared" si="11"/>
        <v>157</v>
      </c>
      <c r="AW35" s="10">
        <f t="shared" si="12"/>
        <v>161</v>
      </c>
      <c r="AX35" s="20">
        <f t="shared" si="13"/>
        <v>182</v>
      </c>
      <c r="AY35" s="10">
        <f t="shared" si="14"/>
        <v>206</v>
      </c>
      <c r="AZ35" s="10">
        <f t="shared" si="15"/>
        <v>415</v>
      </c>
      <c r="BA35" s="10">
        <f t="shared" si="16"/>
        <v>427</v>
      </c>
      <c r="BB35" s="10">
        <f t="shared" si="17"/>
        <v>429</v>
      </c>
      <c r="BC35" s="10">
        <f t="shared" si="18"/>
        <v>433</v>
      </c>
      <c r="BD35" s="10">
        <f t="shared" si="19"/>
        <v>427</v>
      </c>
      <c r="BE35" s="20">
        <f t="shared" si="20"/>
        <v>433</v>
      </c>
      <c r="BF35" s="10">
        <f t="shared" si="21"/>
        <v>437</v>
      </c>
      <c r="BG35" s="10">
        <f t="shared" si="22"/>
        <v>427</v>
      </c>
      <c r="BH35" s="10">
        <f t="shared" si="23"/>
        <v>415</v>
      </c>
      <c r="BI35" s="10">
        <f t="shared" si="24"/>
        <v>425</v>
      </c>
      <c r="BJ35" s="10">
        <f t="shared" si="25"/>
        <v>396</v>
      </c>
      <c r="BK35" s="10">
        <f t="shared" si="26"/>
        <v>421</v>
      </c>
      <c r="BL35" s="20">
        <f t="shared" si="27"/>
        <v>425</v>
      </c>
      <c r="BM35" s="10">
        <f t="shared" si="28"/>
        <v>396</v>
      </c>
      <c r="BN35" s="10">
        <f t="shared" si="29"/>
        <v>415</v>
      </c>
      <c r="BO35" s="10">
        <f t="shared" si="30"/>
        <v>427</v>
      </c>
      <c r="BP35" s="10">
        <f t="shared" si="34"/>
        <v>9442</v>
      </c>
    </row>
    <row r="36" spans="2:68">
      <c r="B36" s="11" t="s">
        <v>65</v>
      </c>
      <c r="C36" s="12">
        <v>163</v>
      </c>
      <c r="D36" s="12">
        <v>159</v>
      </c>
      <c r="E36" s="12">
        <v>179</v>
      </c>
      <c r="F36" s="12">
        <v>184</v>
      </c>
      <c r="G36" s="12">
        <v>184</v>
      </c>
      <c r="H36" s="12">
        <v>169</v>
      </c>
      <c r="I36" s="12">
        <v>200</v>
      </c>
      <c r="J36" s="12">
        <v>171</v>
      </c>
      <c r="K36" s="12">
        <v>194</v>
      </c>
      <c r="L36" s="12">
        <v>163</v>
      </c>
      <c r="M36" s="12">
        <v>171</v>
      </c>
      <c r="N36" s="12">
        <v>165</v>
      </c>
      <c r="O36" s="12">
        <v>182</v>
      </c>
      <c r="P36" s="12">
        <v>149</v>
      </c>
      <c r="Q36" s="12">
        <v>313</v>
      </c>
      <c r="R36" s="12">
        <v>419</v>
      </c>
      <c r="S36" s="12">
        <v>427</v>
      </c>
      <c r="T36" s="12">
        <v>425</v>
      </c>
      <c r="U36" s="12">
        <v>433</v>
      </c>
      <c r="V36" s="12">
        <v>431</v>
      </c>
      <c r="W36" s="12">
        <v>439</v>
      </c>
      <c r="X36" s="12">
        <v>441</v>
      </c>
      <c r="Y36" s="12">
        <v>413</v>
      </c>
      <c r="Z36" s="12">
        <v>415</v>
      </c>
      <c r="AA36" s="12">
        <v>423</v>
      </c>
      <c r="AB36" s="12">
        <v>371</v>
      </c>
      <c r="AC36" s="12">
        <v>431</v>
      </c>
      <c r="AD36" s="12">
        <v>419</v>
      </c>
      <c r="AE36" s="12">
        <v>417</v>
      </c>
      <c r="AF36" s="12">
        <v>413</v>
      </c>
      <c r="AG36" s="12">
        <v>429</v>
      </c>
      <c r="AH36" s="12">
        <f t="shared" si="31"/>
        <v>9492</v>
      </c>
      <c r="AJ36" s="9" t="str">
        <f t="shared" si="32"/>
        <v>13:30-14:00</v>
      </c>
      <c r="AK36" s="20">
        <f t="shared" si="33"/>
        <v>163</v>
      </c>
      <c r="AL36" s="20">
        <f t="shared" si="1"/>
        <v>159</v>
      </c>
      <c r="AM36" s="20">
        <f t="shared" si="2"/>
        <v>179</v>
      </c>
      <c r="AN36" s="20">
        <f t="shared" si="3"/>
        <v>184</v>
      </c>
      <c r="AO36" s="20">
        <f t="shared" si="4"/>
        <v>184</v>
      </c>
      <c r="AP36" s="10">
        <f t="shared" si="5"/>
        <v>169</v>
      </c>
      <c r="AQ36" s="20">
        <f t="shared" si="6"/>
        <v>200</v>
      </c>
      <c r="AR36" s="10">
        <f t="shared" si="7"/>
        <v>171</v>
      </c>
      <c r="AS36" s="10">
        <f t="shared" si="8"/>
        <v>194</v>
      </c>
      <c r="AT36" s="10">
        <f t="shared" si="9"/>
        <v>163</v>
      </c>
      <c r="AU36" s="10">
        <f t="shared" si="10"/>
        <v>171</v>
      </c>
      <c r="AV36" s="10">
        <f t="shared" si="11"/>
        <v>165</v>
      </c>
      <c r="AW36" s="10">
        <f t="shared" si="12"/>
        <v>182</v>
      </c>
      <c r="AX36" s="20">
        <f t="shared" si="13"/>
        <v>149</v>
      </c>
      <c r="AY36" s="10">
        <f t="shared" si="14"/>
        <v>313</v>
      </c>
      <c r="AZ36" s="10">
        <f t="shared" si="15"/>
        <v>419</v>
      </c>
      <c r="BA36" s="10">
        <f t="shared" si="16"/>
        <v>427</v>
      </c>
      <c r="BB36" s="10">
        <f t="shared" si="17"/>
        <v>425</v>
      </c>
      <c r="BC36" s="10">
        <f t="shared" si="18"/>
        <v>433</v>
      </c>
      <c r="BD36" s="10">
        <f t="shared" si="19"/>
        <v>431</v>
      </c>
      <c r="BE36" s="20">
        <f t="shared" si="20"/>
        <v>439</v>
      </c>
      <c r="BF36" s="10">
        <f t="shared" si="21"/>
        <v>441</v>
      </c>
      <c r="BG36" s="10">
        <f t="shared" si="22"/>
        <v>413</v>
      </c>
      <c r="BH36" s="10">
        <f t="shared" si="23"/>
        <v>415</v>
      </c>
      <c r="BI36" s="10">
        <f t="shared" si="24"/>
        <v>423</v>
      </c>
      <c r="BJ36" s="10">
        <f t="shared" si="25"/>
        <v>371</v>
      </c>
      <c r="BK36" s="10">
        <f t="shared" si="26"/>
        <v>431</v>
      </c>
      <c r="BL36" s="20">
        <f t="shared" si="27"/>
        <v>419</v>
      </c>
      <c r="BM36" s="10">
        <f t="shared" si="28"/>
        <v>417</v>
      </c>
      <c r="BN36" s="10">
        <f t="shared" si="29"/>
        <v>413</v>
      </c>
      <c r="BO36" s="10">
        <f t="shared" si="30"/>
        <v>429</v>
      </c>
      <c r="BP36" s="12">
        <f t="shared" si="34"/>
        <v>9492</v>
      </c>
    </row>
    <row r="37" spans="2:68">
      <c r="B37" s="11" t="s">
        <v>66</v>
      </c>
      <c r="C37" s="12">
        <v>181</v>
      </c>
      <c r="D37" s="12">
        <v>192</v>
      </c>
      <c r="E37" s="12">
        <v>179</v>
      </c>
      <c r="F37" s="12">
        <v>186</v>
      </c>
      <c r="G37" s="12">
        <v>188</v>
      </c>
      <c r="H37" s="12">
        <v>210</v>
      </c>
      <c r="I37" s="12">
        <v>159</v>
      </c>
      <c r="J37" s="12">
        <v>202</v>
      </c>
      <c r="K37" s="12">
        <v>184</v>
      </c>
      <c r="L37" s="12">
        <v>198</v>
      </c>
      <c r="M37" s="12">
        <v>177</v>
      </c>
      <c r="N37" s="12">
        <v>157</v>
      </c>
      <c r="O37" s="12">
        <v>182</v>
      </c>
      <c r="P37" s="12">
        <v>151</v>
      </c>
      <c r="Q37" s="12">
        <v>379</v>
      </c>
      <c r="R37" s="12">
        <v>423</v>
      </c>
      <c r="S37" s="12">
        <v>427</v>
      </c>
      <c r="T37" s="12">
        <v>423</v>
      </c>
      <c r="U37" s="12">
        <v>433</v>
      </c>
      <c r="V37" s="12">
        <v>431</v>
      </c>
      <c r="W37" s="12">
        <v>433</v>
      </c>
      <c r="X37" s="12">
        <v>441</v>
      </c>
      <c r="Y37" s="12">
        <v>421</v>
      </c>
      <c r="Z37" s="12">
        <v>421</v>
      </c>
      <c r="AA37" s="12">
        <v>421</v>
      </c>
      <c r="AB37" s="12">
        <v>402</v>
      </c>
      <c r="AC37" s="12">
        <v>429</v>
      </c>
      <c r="AD37" s="12">
        <v>421</v>
      </c>
      <c r="AE37" s="12">
        <v>419</v>
      </c>
      <c r="AF37" s="12">
        <v>413</v>
      </c>
      <c r="AG37" s="12">
        <v>431</v>
      </c>
      <c r="AH37" s="12">
        <f t="shared" si="31"/>
        <v>9714</v>
      </c>
      <c r="AJ37" s="9" t="str">
        <f t="shared" si="32"/>
        <v>14:00-14:30</v>
      </c>
      <c r="AK37" s="20">
        <f t="shared" si="33"/>
        <v>181</v>
      </c>
      <c r="AL37" s="20">
        <f t="shared" si="1"/>
        <v>192</v>
      </c>
      <c r="AM37" s="20">
        <f t="shared" si="2"/>
        <v>179</v>
      </c>
      <c r="AN37" s="20">
        <f t="shared" si="3"/>
        <v>186</v>
      </c>
      <c r="AO37" s="20">
        <f t="shared" si="4"/>
        <v>188</v>
      </c>
      <c r="AP37" s="10">
        <f t="shared" si="5"/>
        <v>210</v>
      </c>
      <c r="AQ37" s="20">
        <f t="shared" si="6"/>
        <v>159</v>
      </c>
      <c r="AR37" s="10">
        <f t="shared" si="7"/>
        <v>202</v>
      </c>
      <c r="AS37" s="10">
        <f t="shared" si="8"/>
        <v>184</v>
      </c>
      <c r="AT37" s="10">
        <f t="shared" si="9"/>
        <v>198</v>
      </c>
      <c r="AU37" s="10">
        <f t="shared" si="10"/>
        <v>177</v>
      </c>
      <c r="AV37" s="10">
        <f t="shared" si="11"/>
        <v>157</v>
      </c>
      <c r="AW37" s="10">
        <f t="shared" si="12"/>
        <v>182</v>
      </c>
      <c r="AX37" s="20">
        <f t="shared" si="13"/>
        <v>151</v>
      </c>
      <c r="AY37" s="10">
        <f t="shared" si="14"/>
        <v>379</v>
      </c>
      <c r="AZ37" s="10">
        <f t="shared" si="15"/>
        <v>423</v>
      </c>
      <c r="BA37" s="10">
        <f t="shared" si="16"/>
        <v>427</v>
      </c>
      <c r="BB37" s="10">
        <f t="shared" si="17"/>
        <v>423</v>
      </c>
      <c r="BC37" s="10">
        <f t="shared" si="18"/>
        <v>433</v>
      </c>
      <c r="BD37" s="10">
        <f t="shared" si="19"/>
        <v>431</v>
      </c>
      <c r="BE37" s="20">
        <f t="shared" si="20"/>
        <v>433</v>
      </c>
      <c r="BF37" s="10">
        <f t="shared" si="21"/>
        <v>441</v>
      </c>
      <c r="BG37" s="10">
        <f t="shared" si="22"/>
        <v>421</v>
      </c>
      <c r="BH37" s="10">
        <f t="shared" si="23"/>
        <v>421</v>
      </c>
      <c r="BI37" s="10">
        <f t="shared" si="24"/>
        <v>421</v>
      </c>
      <c r="BJ37" s="10">
        <f t="shared" si="25"/>
        <v>402</v>
      </c>
      <c r="BK37" s="10">
        <f t="shared" si="26"/>
        <v>429</v>
      </c>
      <c r="BL37" s="20">
        <f t="shared" si="27"/>
        <v>421</v>
      </c>
      <c r="BM37" s="10">
        <f t="shared" si="28"/>
        <v>419</v>
      </c>
      <c r="BN37" s="10">
        <f t="shared" si="29"/>
        <v>413</v>
      </c>
      <c r="BO37" s="10">
        <f t="shared" si="30"/>
        <v>431</v>
      </c>
      <c r="BP37" s="12">
        <f t="shared" si="34"/>
        <v>9714</v>
      </c>
    </row>
    <row r="38" spans="2:68">
      <c r="B38" s="11" t="s">
        <v>67</v>
      </c>
      <c r="C38" s="12">
        <v>181</v>
      </c>
      <c r="D38" s="12">
        <v>190</v>
      </c>
      <c r="E38" s="12">
        <v>157</v>
      </c>
      <c r="F38" s="12">
        <v>186</v>
      </c>
      <c r="G38" s="12">
        <v>179</v>
      </c>
      <c r="H38" s="12">
        <v>210</v>
      </c>
      <c r="I38" s="12">
        <v>184</v>
      </c>
      <c r="J38" s="12">
        <v>186</v>
      </c>
      <c r="K38" s="12">
        <v>192</v>
      </c>
      <c r="L38" s="12">
        <v>200</v>
      </c>
      <c r="M38" s="12">
        <v>194</v>
      </c>
      <c r="N38" s="12">
        <v>138</v>
      </c>
      <c r="O38" s="12">
        <v>182</v>
      </c>
      <c r="P38" s="12">
        <v>163</v>
      </c>
      <c r="Q38" s="12">
        <v>421</v>
      </c>
      <c r="R38" s="12">
        <v>406</v>
      </c>
      <c r="S38" s="12">
        <v>425</v>
      </c>
      <c r="T38" s="12">
        <v>427</v>
      </c>
      <c r="U38" s="12">
        <v>435</v>
      </c>
      <c r="V38" s="12">
        <v>429</v>
      </c>
      <c r="W38" s="12">
        <v>437</v>
      </c>
      <c r="X38" s="12">
        <v>443</v>
      </c>
      <c r="Y38" s="12">
        <v>425</v>
      </c>
      <c r="Z38" s="12">
        <v>419</v>
      </c>
      <c r="AA38" s="12">
        <v>423</v>
      </c>
      <c r="AB38" s="12">
        <v>423</v>
      </c>
      <c r="AC38" s="12">
        <v>429</v>
      </c>
      <c r="AD38" s="12">
        <v>419</v>
      </c>
      <c r="AE38" s="12">
        <v>421</v>
      </c>
      <c r="AF38" s="12">
        <v>412</v>
      </c>
      <c r="AG38" s="12">
        <v>429</v>
      </c>
      <c r="AH38" s="12">
        <f t="shared" si="31"/>
        <v>9765</v>
      </c>
      <c r="AJ38" s="9" t="str">
        <f t="shared" si="32"/>
        <v>14:30-15:00</v>
      </c>
      <c r="AK38" s="20">
        <f t="shared" si="33"/>
        <v>181</v>
      </c>
      <c r="AL38" s="20">
        <f t="shared" si="1"/>
        <v>190</v>
      </c>
      <c r="AM38" s="20">
        <f t="shared" si="2"/>
        <v>157</v>
      </c>
      <c r="AN38" s="20">
        <f t="shared" si="3"/>
        <v>186</v>
      </c>
      <c r="AO38" s="20">
        <f t="shared" si="4"/>
        <v>179</v>
      </c>
      <c r="AP38" s="10">
        <f t="shared" si="5"/>
        <v>210</v>
      </c>
      <c r="AQ38" s="20">
        <f t="shared" si="6"/>
        <v>184</v>
      </c>
      <c r="AR38" s="10">
        <f t="shared" si="7"/>
        <v>186</v>
      </c>
      <c r="AS38" s="10">
        <f t="shared" si="8"/>
        <v>192</v>
      </c>
      <c r="AT38" s="10">
        <f t="shared" si="9"/>
        <v>200</v>
      </c>
      <c r="AU38" s="10">
        <f t="shared" si="10"/>
        <v>194</v>
      </c>
      <c r="AV38" s="10">
        <f t="shared" si="11"/>
        <v>138</v>
      </c>
      <c r="AW38" s="10">
        <f t="shared" si="12"/>
        <v>182</v>
      </c>
      <c r="AX38" s="20">
        <f t="shared" si="13"/>
        <v>163</v>
      </c>
      <c r="AY38" s="10">
        <f t="shared" si="14"/>
        <v>421</v>
      </c>
      <c r="AZ38" s="10">
        <f t="shared" si="15"/>
        <v>406</v>
      </c>
      <c r="BA38" s="10">
        <f t="shared" si="16"/>
        <v>425</v>
      </c>
      <c r="BB38" s="10">
        <f t="shared" si="17"/>
        <v>427</v>
      </c>
      <c r="BC38" s="10">
        <f t="shared" si="18"/>
        <v>435</v>
      </c>
      <c r="BD38" s="10">
        <f t="shared" si="19"/>
        <v>429</v>
      </c>
      <c r="BE38" s="20">
        <f t="shared" si="20"/>
        <v>437</v>
      </c>
      <c r="BF38" s="10">
        <f t="shared" si="21"/>
        <v>443</v>
      </c>
      <c r="BG38" s="10">
        <f t="shared" si="22"/>
        <v>425</v>
      </c>
      <c r="BH38" s="10">
        <f t="shared" si="23"/>
        <v>419</v>
      </c>
      <c r="BI38" s="10">
        <f t="shared" si="24"/>
        <v>423</v>
      </c>
      <c r="BJ38" s="10">
        <f t="shared" si="25"/>
        <v>423</v>
      </c>
      <c r="BK38" s="10">
        <f t="shared" si="26"/>
        <v>429</v>
      </c>
      <c r="BL38" s="20">
        <f t="shared" si="27"/>
        <v>419</v>
      </c>
      <c r="BM38" s="10">
        <f t="shared" si="28"/>
        <v>421</v>
      </c>
      <c r="BN38" s="10">
        <f t="shared" si="29"/>
        <v>412</v>
      </c>
      <c r="BO38" s="10">
        <f t="shared" si="30"/>
        <v>429</v>
      </c>
      <c r="BP38" s="12">
        <f t="shared" si="34"/>
        <v>9765</v>
      </c>
    </row>
    <row r="39" spans="2:68">
      <c r="B39" s="11" t="s">
        <v>68</v>
      </c>
      <c r="C39" s="12">
        <v>173</v>
      </c>
      <c r="D39" s="12">
        <v>188</v>
      </c>
      <c r="E39" s="12">
        <v>181</v>
      </c>
      <c r="F39" s="12">
        <v>192</v>
      </c>
      <c r="G39" s="12">
        <v>198</v>
      </c>
      <c r="H39" s="12">
        <v>184</v>
      </c>
      <c r="I39" s="12">
        <v>200</v>
      </c>
      <c r="J39" s="12">
        <v>184</v>
      </c>
      <c r="K39" s="12">
        <v>190</v>
      </c>
      <c r="L39" s="12">
        <v>194</v>
      </c>
      <c r="M39" s="12">
        <v>190</v>
      </c>
      <c r="N39" s="12">
        <v>169</v>
      </c>
      <c r="O39" s="12">
        <v>181</v>
      </c>
      <c r="P39" s="12">
        <v>184</v>
      </c>
      <c r="Q39" s="12">
        <v>419</v>
      </c>
      <c r="R39" s="12">
        <v>427</v>
      </c>
      <c r="S39" s="12">
        <v>427</v>
      </c>
      <c r="T39" s="12">
        <v>429</v>
      </c>
      <c r="U39" s="12">
        <v>429</v>
      </c>
      <c r="V39" s="12">
        <v>429</v>
      </c>
      <c r="W39" s="12">
        <v>437</v>
      </c>
      <c r="X39" s="12">
        <v>441</v>
      </c>
      <c r="Y39" s="12">
        <v>419</v>
      </c>
      <c r="Z39" s="12">
        <v>419</v>
      </c>
      <c r="AA39" s="12">
        <v>425</v>
      </c>
      <c r="AB39" s="12">
        <v>427</v>
      </c>
      <c r="AC39" s="12">
        <v>427</v>
      </c>
      <c r="AD39" s="12">
        <v>423</v>
      </c>
      <c r="AE39" s="12">
        <v>415</v>
      </c>
      <c r="AF39" s="12">
        <v>415</v>
      </c>
      <c r="AG39" s="12">
        <v>437</v>
      </c>
      <c r="AH39" s="12">
        <f t="shared" si="31"/>
        <v>9853</v>
      </c>
      <c r="AJ39" s="9" t="str">
        <f t="shared" si="32"/>
        <v>15:00-15:30</v>
      </c>
      <c r="AK39" s="20">
        <f t="shared" si="33"/>
        <v>173</v>
      </c>
      <c r="AL39" s="20">
        <f t="shared" ref="AL39:AL56" si="35">D39</f>
        <v>188</v>
      </c>
      <c r="AM39" s="20">
        <f t="shared" ref="AM39:AM56" si="36">E39</f>
        <v>181</v>
      </c>
      <c r="AN39" s="20">
        <f t="shared" ref="AN39:AN56" si="37">F39</f>
        <v>192</v>
      </c>
      <c r="AO39" s="20">
        <f t="shared" ref="AO39:AO56" si="38">G39</f>
        <v>198</v>
      </c>
      <c r="AP39" s="10">
        <f t="shared" ref="AP39:AP56" si="39">H39</f>
        <v>184</v>
      </c>
      <c r="AQ39" s="20">
        <f t="shared" ref="AQ39:AQ56" si="40">I39</f>
        <v>200</v>
      </c>
      <c r="AR39" s="10">
        <f t="shared" ref="AR39:AR56" si="41">J39</f>
        <v>184</v>
      </c>
      <c r="AS39" s="10">
        <f t="shared" ref="AS39:AS56" si="42">K39</f>
        <v>190</v>
      </c>
      <c r="AT39" s="10">
        <f t="shared" ref="AT39:AT56" si="43">L39</f>
        <v>194</v>
      </c>
      <c r="AU39" s="10">
        <f t="shared" ref="AU39:AU56" si="44">M39</f>
        <v>190</v>
      </c>
      <c r="AV39" s="10">
        <f t="shared" ref="AV39:AV56" si="45">N39</f>
        <v>169</v>
      </c>
      <c r="AW39" s="10">
        <f t="shared" ref="AW39:AW56" si="46">O39</f>
        <v>181</v>
      </c>
      <c r="AX39" s="20">
        <f t="shared" ref="AX39:AX56" si="47">P39</f>
        <v>184</v>
      </c>
      <c r="AY39" s="10">
        <f t="shared" ref="AY39:AY56" si="48">Q39</f>
        <v>419</v>
      </c>
      <c r="AZ39" s="10">
        <f t="shared" ref="AZ39:AZ56" si="49">R39</f>
        <v>427</v>
      </c>
      <c r="BA39" s="10">
        <f t="shared" ref="BA39:BA56" si="50">S39</f>
        <v>427</v>
      </c>
      <c r="BB39" s="10">
        <f t="shared" ref="BB39:BB56" si="51">T39</f>
        <v>429</v>
      </c>
      <c r="BC39" s="10">
        <f t="shared" ref="BC39:BC56" si="52">U39</f>
        <v>429</v>
      </c>
      <c r="BD39" s="10">
        <f t="shared" ref="BD39:BD56" si="53">V39</f>
        <v>429</v>
      </c>
      <c r="BE39" s="20">
        <f t="shared" ref="BE39:BE56" si="54">W39</f>
        <v>437</v>
      </c>
      <c r="BF39" s="10">
        <f t="shared" ref="BF39:BF56" si="55">X39</f>
        <v>441</v>
      </c>
      <c r="BG39" s="10">
        <f t="shared" ref="BG39:BG56" si="56">Y39</f>
        <v>419</v>
      </c>
      <c r="BH39" s="10">
        <f t="shared" ref="BH39:BH56" si="57">Z39</f>
        <v>419</v>
      </c>
      <c r="BI39" s="10">
        <f t="shared" ref="BI39:BI56" si="58">AA39</f>
        <v>425</v>
      </c>
      <c r="BJ39" s="10">
        <f t="shared" ref="BJ39:BJ56" si="59">AB39</f>
        <v>427</v>
      </c>
      <c r="BK39" s="10">
        <f t="shared" ref="BK39:BK56" si="60">AC39</f>
        <v>427</v>
      </c>
      <c r="BL39" s="20">
        <f t="shared" ref="BL39:BL56" si="61">AD39</f>
        <v>423</v>
      </c>
      <c r="BM39" s="10">
        <f t="shared" ref="BM39:BM56" si="62">AE39</f>
        <v>415</v>
      </c>
      <c r="BN39" s="10">
        <f t="shared" ref="BN39:BN56" si="63">AF39</f>
        <v>415</v>
      </c>
      <c r="BO39" s="10">
        <f t="shared" ref="BO39:BO56" si="64">AG39</f>
        <v>437</v>
      </c>
      <c r="BP39" s="12">
        <f t="shared" si="34"/>
        <v>9853</v>
      </c>
    </row>
    <row r="40" spans="2:68">
      <c r="B40" s="13" t="s">
        <v>69</v>
      </c>
      <c r="C40" s="14">
        <v>173</v>
      </c>
      <c r="D40" s="14">
        <v>171</v>
      </c>
      <c r="E40" s="14">
        <v>173</v>
      </c>
      <c r="F40" s="14">
        <v>192</v>
      </c>
      <c r="G40" s="14">
        <v>184</v>
      </c>
      <c r="H40" s="14">
        <v>192</v>
      </c>
      <c r="I40" s="14">
        <v>215</v>
      </c>
      <c r="J40" s="14">
        <v>161</v>
      </c>
      <c r="K40" s="14">
        <v>165</v>
      </c>
      <c r="L40" s="14">
        <v>184</v>
      </c>
      <c r="M40" s="14">
        <v>186</v>
      </c>
      <c r="N40" s="14">
        <v>184</v>
      </c>
      <c r="O40" s="14">
        <v>181</v>
      </c>
      <c r="P40" s="14">
        <v>214</v>
      </c>
      <c r="Q40" s="14">
        <v>421</v>
      </c>
      <c r="R40" s="14">
        <v>427</v>
      </c>
      <c r="S40" s="14">
        <v>425</v>
      </c>
      <c r="T40" s="14">
        <v>427</v>
      </c>
      <c r="U40" s="14">
        <v>437</v>
      </c>
      <c r="V40" s="14">
        <v>429</v>
      </c>
      <c r="W40" s="14">
        <v>437</v>
      </c>
      <c r="X40" s="14">
        <v>443</v>
      </c>
      <c r="Y40" s="14">
        <v>419</v>
      </c>
      <c r="Z40" s="14">
        <v>415</v>
      </c>
      <c r="AA40" s="14">
        <v>421</v>
      </c>
      <c r="AB40" s="14">
        <v>425</v>
      </c>
      <c r="AC40" s="14">
        <v>431</v>
      </c>
      <c r="AD40" s="14">
        <v>421</v>
      </c>
      <c r="AE40" s="14">
        <v>417</v>
      </c>
      <c r="AF40" s="14">
        <v>413</v>
      </c>
      <c r="AG40" s="14">
        <v>429</v>
      </c>
      <c r="AH40" s="14">
        <f t="shared" si="31"/>
        <v>9812</v>
      </c>
      <c r="AJ40" s="9" t="str">
        <f t="shared" si="32"/>
        <v>15:30-16:00</v>
      </c>
      <c r="AK40" s="20">
        <f t="shared" si="33"/>
        <v>173</v>
      </c>
      <c r="AL40" s="20">
        <f t="shared" si="35"/>
        <v>171</v>
      </c>
      <c r="AM40" s="20">
        <f t="shared" si="36"/>
        <v>173</v>
      </c>
      <c r="AN40" s="20">
        <f t="shared" si="37"/>
        <v>192</v>
      </c>
      <c r="AO40" s="20">
        <f t="shared" si="38"/>
        <v>184</v>
      </c>
      <c r="AP40" s="10">
        <f t="shared" si="39"/>
        <v>192</v>
      </c>
      <c r="AQ40" s="20">
        <f t="shared" si="40"/>
        <v>215</v>
      </c>
      <c r="AR40" s="10">
        <f t="shared" si="41"/>
        <v>161</v>
      </c>
      <c r="AS40" s="10">
        <f t="shared" si="42"/>
        <v>165</v>
      </c>
      <c r="AT40" s="10">
        <f t="shared" si="43"/>
        <v>184</v>
      </c>
      <c r="AU40" s="10">
        <f t="shared" si="44"/>
        <v>186</v>
      </c>
      <c r="AV40" s="10">
        <f t="shared" si="45"/>
        <v>184</v>
      </c>
      <c r="AW40" s="10">
        <f t="shared" si="46"/>
        <v>181</v>
      </c>
      <c r="AX40" s="20">
        <f t="shared" si="47"/>
        <v>214</v>
      </c>
      <c r="AY40" s="10">
        <f t="shared" si="48"/>
        <v>421</v>
      </c>
      <c r="AZ40" s="10">
        <f t="shared" si="49"/>
        <v>427</v>
      </c>
      <c r="BA40" s="10">
        <f t="shared" si="50"/>
        <v>425</v>
      </c>
      <c r="BB40" s="10">
        <f t="shared" si="51"/>
        <v>427</v>
      </c>
      <c r="BC40" s="10">
        <f t="shared" si="52"/>
        <v>437</v>
      </c>
      <c r="BD40" s="10">
        <f t="shared" si="53"/>
        <v>429</v>
      </c>
      <c r="BE40" s="20">
        <f t="shared" si="54"/>
        <v>437</v>
      </c>
      <c r="BF40" s="10">
        <f t="shared" si="55"/>
        <v>443</v>
      </c>
      <c r="BG40" s="10">
        <f t="shared" si="56"/>
        <v>419</v>
      </c>
      <c r="BH40" s="10">
        <f t="shared" si="57"/>
        <v>415</v>
      </c>
      <c r="BI40" s="10">
        <f t="shared" si="58"/>
        <v>421</v>
      </c>
      <c r="BJ40" s="10">
        <f t="shared" si="59"/>
        <v>425</v>
      </c>
      <c r="BK40" s="10">
        <f t="shared" si="60"/>
        <v>431</v>
      </c>
      <c r="BL40" s="20">
        <f t="shared" si="61"/>
        <v>421</v>
      </c>
      <c r="BM40" s="10">
        <f t="shared" si="62"/>
        <v>417</v>
      </c>
      <c r="BN40" s="10">
        <f t="shared" si="63"/>
        <v>413</v>
      </c>
      <c r="BO40" s="10">
        <f t="shared" si="64"/>
        <v>429</v>
      </c>
      <c r="BP40" s="14">
        <f t="shared" si="34"/>
        <v>9812</v>
      </c>
    </row>
    <row r="41" spans="2:68">
      <c r="B41" s="17" t="s">
        <v>70</v>
      </c>
      <c r="C41" s="18">
        <v>192</v>
      </c>
      <c r="D41" s="18">
        <v>186</v>
      </c>
      <c r="E41" s="18">
        <v>177</v>
      </c>
      <c r="F41" s="18">
        <v>173</v>
      </c>
      <c r="G41" s="18">
        <v>196</v>
      </c>
      <c r="H41" s="18">
        <v>200</v>
      </c>
      <c r="I41" s="18">
        <v>192</v>
      </c>
      <c r="J41" s="18">
        <v>132</v>
      </c>
      <c r="K41" s="18">
        <v>190</v>
      </c>
      <c r="L41" s="18">
        <v>175</v>
      </c>
      <c r="M41" s="18">
        <v>204</v>
      </c>
      <c r="N41" s="18">
        <v>196</v>
      </c>
      <c r="O41" s="18">
        <v>188</v>
      </c>
      <c r="P41" s="18">
        <v>169</v>
      </c>
      <c r="Q41" s="18">
        <v>421</v>
      </c>
      <c r="R41" s="18">
        <v>425</v>
      </c>
      <c r="S41" s="18">
        <v>429</v>
      </c>
      <c r="T41" s="18">
        <v>431</v>
      </c>
      <c r="U41" s="18">
        <v>435</v>
      </c>
      <c r="V41" s="18">
        <v>431</v>
      </c>
      <c r="W41" s="18">
        <v>437</v>
      </c>
      <c r="X41" s="18">
        <v>441</v>
      </c>
      <c r="Y41" s="18">
        <v>425</v>
      </c>
      <c r="Z41" s="18">
        <v>421</v>
      </c>
      <c r="AA41" s="18">
        <v>423</v>
      </c>
      <c r="AB41" s="18">
        <v>425</v>
      </c>
      <c r="AC41" s="18">
        <v>429</v>
      </c>
      <c r="AD41" s="18">
        <v>423</v>
      </c>
      <c r="AE41" s="18">
        <v>417</v>
      </c>
      <c r="AF41" s="18">
        <v>413</v>
      </c>
      <c r="AG41" s="18">
        <v>433</v>
      </c>
      <c r="AH41" s="18">
        <f t="shared" si="31"/>
        <v>9829</v>
      </c>
      <c r="AJ41" s="9" t="str">
        <f t="shared" si="32"/>
        <v>16:00-16:30</v>
      </c>
      <c r="AK41" s="20">
        <f t="shared" si="33"/>
        <v>192</v>
      </c>
      <c r="AL41" s="20">
        <f t="shared" si="35"/>
        <v>186</v>
      </c>
      <c r="AM41" s="20">
        <f t="shared" si="36"/>
        <v>177</v>
      </c>
      <c r="AN41" s="20">
        <f t="shared" si="37"/>
        <v>173</v>
      </c>
      <c r="AO41" s="20">
        <f t="shared" si="38"/>
        <v>196</v>
      </c>
      <c r="AP41" s="10">
        <f t="shared" si="39"/>
        <v>200</v>
      </c>
      <c r="AQ41" s="20">
        <f t="shared" si="40"/>
        <v>192</v>
      </c>
      <c r="AR41" s="10">
        <f t="shared" si="41"/>
        <v>132</v>
      </c>
      <c r="AS41" s="10">
        <f t="shared" si="42"/>
        <v>190</v>
      </c>
      <c r="AT41" s="10">
        <f t="shared" si="43"/>
        <v>175</v>
      </c>
      <c r="AU41" s="10">
        <f t="shared" si="44"/>
        <v>204</v>
      </c>
      <c r="AV41" s="10">
        <f t="shared" si="45"/>
        <v>196</v>
      </c>
      <c r="AW41" s="10">
        <f t="shared" si="46"/>
        <v>188</v>
      </c>
      <c r="AX41" s="20">
        <f t="shared" si="47"/>
        <v>169</v>
      </c>
      <c r="AY41" s="10">
        <f t="shared" si="48"/>
        <v>421</v>
      </c>
      <c r="AZ41" s="10">
        <f t="shared" si="49"/>
        <v>425</v>
      </c>
      <c r="BA41" s="10">
        <f t="shared" si="50"/>
        <v>429</v>
      </c>
      <c r="BB41" s="10">
        <f t="shared" si="51"/>
        <v>431</v>
      </c>
      <c r="BC41" s="10">
        <f t="shared" si="52"/>
        <v>435</v>
      </c>
      <c r="BD41" s="10">
        <f t="shared" si="53"/>
        <v>431</v>
      </c>
      <c r="BE41" s="20">
        <f t="shared" si="54"/>
        <v>437</v>
      </c>
      <c r="BF41" s="10">
        <f t="shared" si="55"/>
        <v>441</v>
      </c>
      <c r="BG41" s="10">
        <f t="shared" si="56"/>
        <v>425</v>
      </c>
      <c r="BH41" s="10">
        <f t="shared" si="57"/>
        <v>421</v>
      </c>
      <c r="BI41" s="10">
        <f t="shared" si="58"/>
        <v>423</v>
      </c>
      <c r="BJ41" s="10">
        <f t="shared" si="59"/>
        <v>425</v>
      </c>
      <c r="BK41" s="10">
        <f t="shared" si="60"/>
        <v>429</v>
      </c>
      <c r="BL41" s="20">
        <f t="shared" si="61"/>
        <v>423</v>
      </c>
      <c r="BM41" s="10">
        <f t="shared" si="62"/>
        <v>417</v>
      </c>
      <c r="BN41" s="10">
        <f t="shared" si="63"/>
        <v>413</v>
      </c>
      <c r="BO41" s="10">
        <f t="shared" si="64"/>
        <v>433</v>
      </c>
      <c r="BP41" s="18">
        <f t="shared" si="34"/>
        <v>9829</v>
      </c>
    </row>
    <row r="42" spans="2:68">
      <c r="B42" s="11" t="s">
        <v>71</v>
      </c>
      <c r="C42" s="12">
        <v>198</v>
      </c>
      <c r="D42" s="12">
        <v>165</v>
      </c>
      <c r="E42" s="12">
        <v>169</v>
      </c>
      <c r="F42" s="12">
        <v>165</v>
      </c>
      <c r="G42" s="12">
        <v>198</v>
      </c>
      <c r="H42" s="12">
        <v>204</v>
      </c>
      <c r="I42" s="12">
        <v>188</v>
      </c>
      <c r="J42" s="12">
        <v>177</v>
      </c>
      <c r="K42" s="12">
        <v>190</v>
      </c>
      <c r="L42" s="12">
        <v>190</v>
      </c>
      <c r="M42" s="12">
        <v>181</v>
      </c>
      <c r="N42" s="12">
        <v>179</v>
      </c>
      <c r="O42" s="12">
        <v>175</v>
      </c>
      <c r="P42" s="12">
        <v>202</v>
      </c>
      <c r="Q42" s="12">
        <v>421</v>
      </c>
      <c r="R42" s="12">
        <v>423</v>
      </c>
      <c r="S42" s="12">
        <v>402</v>
      </c>
      <c r="T42" s="12">
        <v>431</v>
      </c>
      <c r="U42" s="12">
        <v>433</v>
      </c>
      <c r="V42" s="12">
        <v>425</v>
      </c>
      <c r="W42" s="12">
        <v>437</v>
      </c>
      <c r="X42" s="12">
        <v>443</v>
      </c>
      <c r="Y42" s="12">
        <v>421</v>
      </c>
      <c r="Z42" s="12">
        <v>423</v>
      </c>
      <c r="AA42" s="12">
        <v>425</v>
      </c>
      <c r="AB42" s="12">
        <v>427</v>
      </c>
      <c r="AC42" s="12">
        <v>429</v>
      </c>
      <c r="AD42" s="12">
        <v>427</v>
      </c>
      <c r="AE42" s="12">
        <v>417</v>
      </c>
      <c r="AF42" s="12">
        <v>413</v>
      </c>
      <c r="AG42" s="12">
        <v>431</v>
      </c>
      <c r="AH42" s="12">
        <f t="shared" si="31"/>
        <v>9809</v>
      </c>
      <c r="AJ42" s="9" t="str">
        <f t="shared" si="32"/>
        <v>16:30-17:00</v>
      </c>
      <c r="AK42" s="20">
        <f t="shared" si="33"/>
        <v>198</v>
      </c>
      <c r="AL42" s="20">
        <f t="shared" si="35"/>
        <v>165</v>
      </c>
      <c r="AM42" s="20">
        <f t="shared" si="36"/>
        <v>169</v>
      </c>
      <c r="AN42" s="20">
        <f t="shared" si="37"/>
        <v>165</v>
      </c>
      <c r="AO42" s="20">
        <f t="shared" si="38"/>
        <v>198</v>
      </c>
      <c r="AP42" s="10">
        <f t="shared" si="39"/>
        <v>204</v>
      </c>
      <c r="AQ42" s="20">
        <f t="shared" si="40"/>
        <v>188</v>
      </c>
      <c r="AR42" s="10">
        <f t="shared" si="41"/>
        <v>177</v>
      </c>
      <c r="AS42" s="10">
        <f t="shared" si="42"/>
        <v>190</v>
      </c>
      <c r="AT42" s="10">
        <f t="shared" si="43"/>
        <v>190</v>
      </c>
      <c r="AU42" s="10">
        <f t="shared" si="44"/>
        <v>181</v>
      </c>
      <c r="AV42" s="10">
        <f t="shared" si="45"/>
        <v>179</v>
      </c>
      <c r="AW42" s="10">
        <f t="shared" si="46"/>
        <v>175</v>
      </c>
      <c r="AX42" s="20">
        <f t="shared" si="47"/>
        <v>202</v>
      </c>
      <c r="AY42" s="10">
        <f t="shared" si="48"/>
        <v>421</v>
      </c>
      <c r="AZ42" s="10">
        <f t="shared" si="49"/>
        <v>423</v>
      </c>
      <c r="BA42" s="10">
        <f t="shared" si="50"/>
        <v>402</v>
      </c>
      <c r="BB42" s="10">
        <f t="shared" si="51"/>
        <v>431</v>
      </c>
      <c r="BC42" s="10">
        <f t="shared" si="52"/>
        <v>433</v>
      </c>
      <c r="BD42" s="10">
        <f t="shared" si="53"/>
        <v>425</v>
      </c>
      <c r="BE42" s="20">
        <f t="shared" si="54"/>
        <v>437</v>
      </c>
      <c r="BF42" s="10">
        <f t="shared" si="55"/>
        <v>443</v>
      </c>
      <c r="BG42" s="10">
        <f t="shared" si="56"/>
        <v>421</v>
      </c>
      <c r="BH42" s="10">
        <f t="shared" si="57"/>
        <v>423</v>
      </c>
      <c r="BI42" s="10">
        <f t="shared" si="58"/>
        <v>425</v>
      </c>
      <c r="BJ42" s="10">
        <f t="shared" si="59"/>
        <v>427</v>
      </c>
      <c r="BK42" s="10">
        <f t="shared" si="60"/>
        <v>429</v>
      </c>
      <c r="BL42" s="20">
        <f t="shared" si="61"/>
        <v>427</v>
      </c>
      <c r="BM42" s="10">
        <f t="shared" si="62"/>
        <v>417</v>
      </c>
      <c r="BN42" s="10">
        <f t="shared" si="63"/>
        <v>413</v>
      </c>
      <c r="BO42" s="10">
        <f t="shared" si="64"/>
        <v>431</v>
      </c>
      <c r="BP42" s="12">
        <f t="shared" si="34"/>
        <v>9809</v>
      </c>
    </row>
    <row r="43" spans="2:68">
      <c r="B43" s="11" t="s">
        <v>72</v>
      </c>
      <c r="C43" s="12">
        <v>182</v>
      </c>
      <c r="D43" s="12">
        <v>184</v>
      </c>
      <c r="E43" s="12">
        <v>163</v>
      </c>
      <c r="F43" s="12">
        <v>179</v>
      </c>
      <c r="G43" s="12">
        <v>177</v>
      </c>
      <c r="H43" s="12">
        <v>165</v>
      </c>
      <c r="I43" s="12">
        <v>214</v>
      </c>
      <c r="J43" s="12">
        <v>182</v>
      </c>
      <c r="K43" s="12">
        <v>190</v>
      </c>
      <c r="L43" s="12">
        <v>182</v>
      </c>
      <c r="M43" s="12">
        <v>190</v>
      </c>
      <c r="N43" s="12">
        <v>192</v>
      </c>
      <c r="O43" s="12">
        <v>188</v>
      </c>
      <c r="P43" s="12">
        <v>214</v>
      </c>
      <c r="Q43" s="12">
        <v>423</v>
      </c>
      <c r="R43" s="12">
        <v>425</v>
      </c>
      <c r="S43" s="12">
        <v>371</v>
      </c>
      <c r="T43" s="12">
        <v>435</v>
      </c>
      <c r="U43" s="12">
        <v>435</v>
      </c>
      <c r="V43" s="12">
        <v>427</v>
      </c>
      <c r="W43" s="12">
        <v>437</v>
      </c>
      <c r="X43" s="12">
        <v>441</v>
      </c>
      <c r="Y43" s="12">
        <v>421</v>
      </c>
      <c r="Z43" s="12">
        <v>425</v>
      </c>
      <c r="AA43" s="12">
        <v>433</v>
      </c>
      <c r="AB43" s="12">
        <v>429</v>
      </c>
      <c r="AC43" s="12">
        <v>431</v>
      </c>
      <c r="AD43" s="12">
        <v>423</v>
      </c>
      <c r="AE43" s="12">
        <v>421</v>
      </c>
      <c r="AF43" s="12">
        <v>417</v>
      </c>
      <c r="AG43" s="12">
        <v>433</v>
      </c>
      <c r="AH43" s="12">
        <f t="shared" si="31"/>
        <v>9829</v>
      </c>
      <c r="AJ43" s="9" t="str">
        <f t="shared" si="32"/>
        <v>17:00-17:30</v>
      </c>
      <c r="AK43" s="20">
        <f t="shared" si="33"/>
        <v>182</v>
      </c>
      <c r="AL43" s="20">
        <f t="shared" si="35"/>
        <v>184</v>
      </c>
      <c r="AM43" s="20">
        <f t="shared" si="36"/>
        <v>163</v>
      </c>
      <c r="AN43" s="20">
        <f t="shared" si="37"/>
        <v>179</v>
      </c>
      <c r="AO43" s="20">
        <f t="shared" si="38"/>
        <v>177</v>
      </c>
      <c r="AP43" s="10">
        <f t="shared" si="39"/>
        <v>165</v>
      </c>
      <c r="AQ43" s="20">
        <f t="shared" si="40"/>
        <v>214</v>
      </c>
      <c r="AR43" s="10">
        <f t="shared" si="41"/>
        <v>182</v>
      </c>
      <c r="AS43" s="10">
        <f t="shared" si="42"/>
        <v>190</v>
      </c>
      <c r="AT43" s="10">
        <f t="shared" si="43"/>
        <v>182</v>
      </c>
      <c r="AU43" s="10">
        <f t="shared" si="44"/>
        <v>190</v>
      </c>
      <c r="AV43" s="10">
        <f t="shared" si="45"/>
        <v>192</v>
      </c>
      <c r="AW43" s="10">
        <f t="shared" si="46"/>
        <v>188</v>
      </c>
      <c r="AX43" s="20">
        <f t="shared" si="47"/>
        <v>214</v>
      </c>
      <c r="AY43" s="10">
        <f t="shared" si="48"/>
        <v>423</v>
      </c>
      <c r="AZ43" s="10">
        <f t="shared" si="49"/>
        <v>425</v>
      </c>
      <c r="BA43" s="10">
        <f t="shared" si="50"/>
        <v>371</v>
      </c>
      <c r="BB43" s="10">
        <f t="shared" si="51"/>
        <v>435</v>
      </c>
      <c r="BC43" s="10">
        <f t="shared" si="52"/>
        <v>435</v>
      </c>
      <c r="BD43" s="10">
        <f t="shared" si="53"/>
        <v>427</v>
      </c>
      <c r="BE43" s="20">
        <f t="shared" si="54"/>
        <v>437</v>
      </c>
      <c r="BF43" s="10">
        <f t="shared" si="55"/>
        <v>441</v>
      </c>
      <c r="BG43" s="10">
        <f t="shared" si="56"/>
        <v>421</v>
      </c>
      <c r="BH43" s="10">
        <f t="shared" si="57"/>
        <v>425</v>
      </c>
      <c r="BI43" s="10">
        <f t="shared" si="58"/>
        <v>433</v>
      </c>
      <c r="BJ43" s="10">
        <f t="shared" si="59"/>
        <v>429</v>
      </c>
      <c r="BK43" s="10">
        <f t="shared" si="60"/>
        <v>431</v>
      </c>
      <c r="BL43" s="20">
        <f t="shared" si="61"/>
        <v>423</v>
      </c>
      <c r="BM43" s="10">
        <f t="shared" si="62"/>
        <v>421</v>
      </c>
      <c r="BN43" s="10">
        <f t="shared" si="63"/>
        <v>417</v>
      </c>
      <c r="BO43" s="10">
        <f t="shared" si="64"/>
        <v>433</v>
      </c>
      <c r="BP43" s="12">
        <f t="shared" si="34"/>
        <v>9829</v>
      </c>
    </row>
    <row r="44" spans="2:68">
      <c r="B44" s="11" t="s">
        <v>73</v>
      </c>
      <c r="C44" s="12">
        <v>190</v>
      </c>
      <c r="D44" s="12">
        <v>190</v>
      </c>
      <c r="E44" s="12">
        <v>190</v>
      </c>
      <c r="F44" s="12">
        <v>177</v>
      </c>
      <c r="G44" s="12">
        <v>200</v>
      </c>
      <c r="H44" s="12">
        <v>215</v>
      </c>
      <c r="I44" s="12">
        <v>202</v>
      </c>
      <c r="J44" s="12">
        <v>179</v>
      </c>
      <c r="K44" s="12">
        <v>188</v>
      </c>
      <c r="L44" s="12">
        <v>204</v>
      </c>
      <c r="M44" s="12">
        <v>182</v>
      </c>
      <c r="N44" s="12">
        <v>181</v>
      </c>
      <c r="O44" s="12">
        <v>169</v>
      </c>
      <c r="P44" s="12">
        <v>214</v>
      </c>
      <c r="Q44" s="12">
        <v>425</v>
      </c>
      <c r="R44" s="12">
        <v>425</v>
      </c>
      <c r="S44" s="12">
        <v>384</v>
      </c>
      <c r="T44" s="12">
        <v>427</v>
      </c>
      <c r="U44" s="12">
        <v>427</v>
      </c>
      <c r="V44" s="12">
        <v>429</v>
      </c>
      <c r="W44" s="12">
        <v>435</v>
      </c>
      <c r="X44" s="12">
        <v>443</v>
      </c>
      <c r="Y44" s="12">
        <v>423</v>
      </c>
      <c r="Z44" s="12">
        <v>433</v>
      </c>
      <c r="AA44" s="12">
        <v>429</v>
      </c>
      <c r="AB44" s="12">
        <v>427</v>
      </c>
      <c r="AC44" s="12">
        <v>431</v>
      </c>
      <c r="AD44" s="12">
        <v>423</v>
      </c>
      <c r="AE44" s="12">
        <v>423</v>
      </c>
      <c r="AF44" s="12">
        <v>417</v>
      </c>
      <c r="AG44" s="12">
        <v>427</v>
      </c>
      <c r="AH44" s="12">
        <f t="shared" si="31"/>
        <v>9909</v>
      </c>
      <c r="AJ44" s="9" t="str">
        <f t="shared" si="32"/>
        <v>17:30-18:00</v>
      </c>
      <c r="AK44" s="20">
        <f t="shared" si="33"/>
        <v>190</v>
      </c>
      <c r="AL44" s="20">
        <f t="shared" si="35"/>
        <v>190</v>
      </c>
      <c r="AM44" s="20">
        <f t="shared" si="36"/>
        <v>190</v>
      </c>
      <c r="AN44" s="20">
        <f t="shared" si="37"/>
        <v>177</v>
      </c>
      <c r="AO44" s="20">
        <f t="shared" si="38"/>
        <v>200</v>
      </c>
      <c r="AP44" s="10">
        <f t="shared" si="39"/>
        <v>215</v>
      </c>
      <c r="AQ44" s="20">
        <f t="shared" si="40"/>
        <v>202</v>
      </c>
      <c r="AR44" s="10">
        <f t="shared" si="41"/>
        <v>179</v>
      </c>
      <c r="AS44" s="10">
        <f t="shared" si="42"/>
        <v>188</v>
      </c>
      <c r="AT44" s="10">
        <f t="shared" si="43"/>
        <v>204</v>
      </c>
      <c r="AU44" s="10">
        <f t="shared" si="44"/>
        <v>182</v>
      </c>
      <c r="AV44" s="10">
        <f t="shared" si="45"/>
        <v>181</v>
      </c>
      <c r="AW44" s="10">
        <f t="shared" si="46"/>
        <v>169</v>
      </c>
      <c r="AX44" s="20">
        <f t="shared" si="47"/>
        <v>214</v>
      </c>
      <c r="AY44" s="10">
        <f t="shared" si="48"/>
        <v>425</v>
      </c>
      <c r="AZ44" s="10">
        <f t="shared" si="49"/>
        <v>425</v>
      </c>
      <c r="BA44" s="10">
        <f t="shared" si="50"/>
        <v>384</v>
      </c>
      <c r="BB44" s="10">
        <f t="shared" si="51"/>
        <v>427</v>
      </c>
      <c r="BC44" s="10">
        <f t="shared" si="52"/>
        <v>427</v>
      </c>
      <c r="BD44" s="10">
        <f t="shared" si="53"/>
        <v>429</v>
      </c>
      <c r="BE44" s="20">
        <f t="shared" si="54"/>
        <v>435</v>
      </c>
      <c r="BF44" s="10">
        <f t="shared" si="55"/>
        <v>443</v>
      </c>
      <c r="BG44" s="10">
        <f t="shared" si="56"/>
        <v>423</v>
      </c>
      <c r="BH44" s="10">
        <f t="shared" si="57"/>
        <v>433</v>
      </c>
      <c r="BI44" s="10">
        <f t="shared" si="58"/>
        <v>429</v>
      </c>
      <c r="BJ44" s="10">
        <f t="shared" si="59"/>
        <v>427</v>
      </c>
      <c r="BK44" s="10">
        <f t="shared" si="60"/>
        <v>431</v>
      </c>
      <c r="BL44" s="20">
        <f t="shared" si="61"/>
        <v>423</v>
      </c>
      <c r="BM44" s="10">
        <f t="shared" si="62"/>
        <v>423</v>
      </c>
      <c r="BN44" s="10">
        <f t="shared" si="63"/>
        <v>417</v>
      </c>
      <c r="BO44" s="10">
        <f t="shared" si="64"/>
        <v>427</v>
      </c>
      <c r="BP44" s="12">
        <f t="shared" si="34"/>
        <v>9909</v>
      </c>
    </row>
    <row r="45" spans="2:68">
      <c r="B45" s="11" t="s">
        <v>74</v>
      </c>
      <c r="C45" s="12">
        <v>196</v>
      </c>
      <c r="D45" s="12">
        <v>182</v>
      </c>
      <c r="E45" s="12">
        <v>157</v>
      </c>
      <c r="F45" s="12">
        <v>179</v>
      </c>
      <c r="G45" s="12">
        <v>179</v>
      </c>
      <c r="H45" s="12">
        <v>223</v>
      </c>
      <c r="I45" s="12">
        <v>182</v>
      </c>
      <c r="J45" s="12">
        <v>120</v>
      </c>
      <c r="K45" s="12">
        <v>208</v>
      </c>
      <c r="L45" s="12">
        <v>198</v>
      </c>
      <c r="M45" s="12">
        <v>181</v>
      </c>
      <c r="N45" s="12">
        <v>204</v>
      </c>
      <c r="O45" s="12">
        <v>175</v>
      </c>
      <c r="P45" s="12">
        <v>229</v>
      </c>
      <c r="Q45" s="12">
        <v>429</v>
      </c>
      <c r="R45" s="12">
        <v>427</v>
      </c>
      <c r="S45" s="12">
        <v>417</v>
      </c>
      <c r="T45" s="12">
        <v>419</v>
      </c>
      <c r="U45" s="12">
        <v>433</v>
      </c>
      <c r="V45" s="12">
        <v>431</v>
      </c>
      <c r="W45" s="12">
        <v>439</v>
      </c>
      <c r="X45" s="12">
        <v>439</v>
      </c>
      <c r="Y45" s="12">
        <v>423</v>
      </c>
      <c r="Z45" s="12">
        <v>431</v>
      </c>
      <c r="AA45" s="12">
        <v>429</v>
      </c>
      <c r="AB45" s="12">
        <v>429</v>
      </c>
      <c r="AC45" s="12">
        <v>431</v>
      </c>
      <c r="AD45" s="12">
        <v>427</v>
      </c>
      <c r="AE45" s="12">
        <v>417</v>
      </c>
      <c r="AF45" s="12">
        <v>419</v>
      </c>
      <c r="AG45" s="12">
        <v>429</v>
      </c>
      <c r="AH45" s="12">
        <f t="shared" si="31"/>
        <v>9882</v>
      </c>
      <c r="AJ45" s="9" t="str">
        <f t="shared" si="32"/>
        <v>18:00-18:30</v>
      </c>
      <c r="AK45" s="20">
        <f t="shared" si="33"/>
        <v>196</v>
      </c>
      <c r="AL45" s="20">
        <f t="shared" si="35"/>
        <v>182</v>
      </c>
      <c r="AM45" s="20">
        <f t="shared" si="36"/>
        <v>157</v>
      </c>
      <c r="AN45" s="20">
        <f t="shared" si="37"/>
        <v>179</v>
      </c>
      <c r="AO45" s="20">
        <f t="shared" si="38"/>
        <v>179</v>
      </c>
      <c r="AP45" s="10">
        <f t="shared" si="39"/>
        <v>223</v>
      </c>
      <c r="AQ45" s="20">
        <f t="shared" si="40"/>
        <v>182</v>
      </c>
      <c r="AR45" s="10">
        <f t="shared" si="41"/>
        <v>120</v>
      </c>
      <c r="AS45" s="10">
        <f t="shared" si="42"/>
        <v>208</v>
      </c>
      <c r="AT45" s="10">
        <f t="shared" si="43"/>
        <v>198</v>
      </c>
      <c r="AU45" s="10">
        <f t="shared" si="44"/>
        <v>181</v>
      </c>
      <c r="AV45" s="10">
        <f t="shared" si="45"/>
        <v>204</v>
      </c>
      <c r="AW45" s="10">
        <f t="shared" si="46"/>
        <v>175</v>
      </c>
      <c r="AX45" s="20">
        <f t="shared" si="47"/>
        <v>229</v>
      </c>
      <c r="AY45" s="10">
        <f t="shared" si="48"/>
        <v>429</v>
      </c>
      <c r="AZ45" s="10">
        <f t="shared" si="49"/>
        <v>427</v>
      </c>
      <c r="BA45" s="10">
        <f t="shared" si="50"/>
        <v>417</v>
      </c>
      <c r="BB45" s="10">
        <f t="shared" si="51"/>
        <v>419</v>
      </c>
      <c r="BC45" s="10">
        <f t="shared" si="52"/>
        <v>433</v>
      </c>
      <c r="BD45" s="10">
        <f t="shared" si="53"/>
        <v>431</v>
      </c>
      <c r="BE45" s="20">
        <f t="shared" si="54"/>
        <v>439</v>
      </c>
      <c r="BF45" s="10">
        <f t="shared" si="55"/>
        <v>439</v>
      </c>
      <c r="BG45" s="10">
        <f t="shared" si="56"/>
        <v>423</v>
      </c>
      <c r="BH45" s="10">
        <f t="shared" si="57"/>
        <v>431</v>
      </c>
      <c r="BI45" s="10">
        <f t="shared" si="58"/>
        <v>429</v>
      </c>
      <c r="BJ45" s="10">
        <f t="shared" si="59"/>
        <v>429</v>
      </c>
      <c r="BK45" s="10">
        <f t="shared" si="60"/>
        <v>431</v>
      </c>
      <c r="BL45" s="20">
        <f t="shared" si="61"/>
        <v>427</v>
      </c>
      <c r="BM45" s="10">
        <f t="shared" si="62"/>
        <v>417</v>
      </c>
      <c r="BN45" s="10">
        <f t="shared" si="63"/>
        <v>419</v>
      </c>
      <c r="BO45" s="10">
        <f t="shared" si="64"/>
        <v>429</v>
      </c>
      <c r="BP45" s="12">
        <f t="shared" si="34"/>
        <v>9882</v>
      </c>
    </row>
    <row r="46" spans="2:68">
      <c r="B46" s="11" t="s">
        <v>75</v>
      </c>
      <c r="C46" s="12">
        <v>194</v>
      </c>
      <c r="D46" s="12">
        <v>192</v>
      </c>
      <c r="E46" s="12">
        <v>179</v>
      </c>
      <c r="F46" s="12">
        <v>173</v>
      </c>
      <c r="G46" s="12">
        <v>190</v>
      </c>
      <c r="H46" s="12">
        <v>227</v>
      </c>
      <c r="I46" s="12">
        <v>198</v>
      </c>
      <c r="J46" s="12">
        <v>132</v>
      </c>
      <c r="K46" s="12">
        <v>179</v>
      </c>
      <c r="L46" s="12">
        <v>198</v>
      </c>
      <c r="M46" s="12">
        <v>198</v>
      </c>
      <c r="N46" s="12">
        <v>181</v>
      </c>
      <c r="O46" s="12">
        <v>186</v>
      </c>
      <c r="P46" s="12">
        <v>239</v>
      </c>
      <c r="Q46" s="12">
        <v>429</v>
      </c>
      <c r="R46" s="12">
        <v>427</v>
      </c>
      <c r="S46" s="12">
        <v>431</v>
      </c>
      <c r="T46" s="12">
        <v>410</v>
      </c>
      <c r="U46" s="12">
        <v>431</v>
      </c>
      <c r="V46" s="12">
        <v>431</v>
      </c>
      <c r="W46" s="12">
        <v>437</v>
      </c>
      <c r="X46" s="12">
        <v>437</v>
      </c>
      <c r="Y46" s="12">
        <v>429</v>
      </c>
      <c r="Z46" s="12">
        <v>431</v>
      </c>
      <c r="AA46" s="12">
        <v>431</v>
      </c>
      <c r="AB46" s="12">
        <v>429</v>
      </c>
      <c r="AC46" s="12">
        <v>433</v>
      </c>
      <c r="AD46" s="12">
        <v>429</v>
      </c>
      <c r="AE46" s="12">
        <v>421</v>
      </c>
      <c r="AF46" s="12">
        <v>417</v>
      </c>
      <c r="AG46" s="12">
        <v>429</v>
      </c>
      <c r="AH46" s="12">
        <f t="shared" si="31"/>
        <v>9948</v>
      </c>
      <c r="AJ46" s="9" t="str">
        <f t="shared" si="32"/>
        <v>18:30-19:00</v>
      </c>
      <c r="AK46" s="20">
        <f t="shared" si="33"/>
        <v>194</v>
      </c>
      <c r="AL46" s="20">
        <f t="shared" si="35"/>
        <v>192</v>
      </c>
      <c r="AM46" s="20">
        <f t="shared" si="36"/>
        <v>179</v>
      </c>
      <c r="AN46" s="20">
        <f t="shared" si="37"/>
        <v>173</v>
      </c>
      <c r="AO46" s="20">
        <f t="shared" si="38"/>
        <v>190</v>
      </c>
      <c r="AP46" s="10">
        <f t="shared" si="39"/>
        <v>227</v>
      </c>
      <c r="AQ46" s="20">
        <f t="shared" si="40"/>
        <v>198</v>
      </c>
      <c r="AR46" s="10">
        <f t="shared" si="41"/>
        <v>132</v>
      </c>
      <c r="AS46" s="10">
        <f t="shared" si="42"/>
        <v>179</v>
      </c>
      <c r="AT46" s="10">
        <f t="shared" si="43"/>
        <v>198</v>
      </c>
      <c r="AU46" s="10">
        <f t="shared" si="44"/>
        <v>198</v>
      </c>
      <c r="AV46" s="10">
        <f t="shared" si="45"/>
        <v>181</v>
      </c>
      <c r="AW46" s="10">
        <f t="shared" si="46"/>
        <v>186</v>
      </c>
      <c r="AX46" s="20">
        <f t="shared" si="47"/>
        <v>239</v>
      </c>
      <c r="AY46" s="10">
        <f t="shared" si="48"/>
        <v>429</v>
      </c>
      <c r="AZ46" s="10">
        <f t="shared" si="49"/>
        <v>427</v>
      </c>
      <c r="BA46" s="10">
        <f t="shared" si="50"/>
        <v>431</v>
      </c>
      <c r="BB46" s="10">
        <f t="shared" si="51"/>
        <v>410</v>
      </c>
      <c r="BC46" s="10">
        <f t="shared" si="52"/>
        <v>431</v>
      </c>
      <c r="BD46" s="10">
        <f t="shared" si="53"/>
        <v>431</v>
      </c>
      <c r="BE46" s="20">
        <f t="shared" si="54"/>
        <v>437</v>
      </c>
      <c r="BF46" s="10">
        <f t="shared" si="55"/>
        <v>437</v>
      </c>
      <c r="BG46" s="10">
        <f t="shared" si="56"/>
        <v>429</v>
      </c>
      <c r="BH46" s="10">
        <f t="shared" si="57"/>
        <v>431</v>
      </c>
      <c r="BI46" s="10">
        <f t="shared" si="58"/>
        <v>431</v>
      </c>
      <c r="BJ46" s="10">
        <f t="shared" si="59"/>
        <v>429</v>
      </c>
      <c r="BK46" s="10">
        <f t="shared" si="60"/>
        <v>433</v>
      </c>
      <c r="BL46" s="20">
        <f t="shared" si="61"/>
        <v>429</v>
      </c>
      <c r="BM46" s="10">
        <f t="shared" si="62"/>
        <v>421</v>
      </c>
      <c r="BN46" s="10">
        <f t="shared" si="63"/>
        <v>417</v>
      </c>
      <c r="BO46" s="10">
        <f t="shared" si="64"/>
        <v>429</v>
      </c>
      <c r="BP46" s="12">
        <f t="shared" si="34"/>
        <v>9948</v>
      </c>
    </row>
    <row r="47" spans="2:68">
      <c r="B47" s="11" t="s">
        <v>76</v>
      </c>
      <c r="C47" s="12">
        <v>190</v>
      </c>
      <c r="D47" s="12">
        <v>169</v>
      </c>
      <c r="E47" s="12">
        <v>198</v>
      </c>
      <c r="F47" s="12">
        <v>173</v>
      </c>
      <c r="G47" s="12">
        <v>196</v>
      </c>
      <c r="H47" s="12">
        <v>175</v>
      </c>
      <c r="I47" s="12">
        <v>200</v>
      </c>
      <c r="J47" s="12">
        <v>188</v>
      </c>
      <c r="K47" s="12">
        <v>192</v>
      </c>
      <c r="L47" s="12">
        <v>190</v>
      </c>
      <c r="M47" s="12">
        <v>194</v>
      </c>
      <c r="N47" s="12">
        <v>206</v>
      </c>
      <c r="O47" s="12">
        <v>177</v>
      </c>
      <c r="P47" s="12">
        <v>223</v>
      </c>
      <c r="Q47" s="12">
        <v>427</v>
      </c>
      <c r="R47" s="12">
        <v>427</v>
      </c>
      <c r="S47" s="12">
        <v>431</v>
      </c>
      <c r="T47" s="12">
        <v>435</v>
      </c>
      <c r="U47" s="12">
        <v>431</v>
      </c>
      <c r="V47" s="12">
        <v>431</v>
      </c>
      <c r="W47" s="12">
        <v>439</v>
      </c>
      <c r="X47" s="12">
        <v>435</v>
      </c>
      <c r="Y47" s="12">
        <v>429</v>
      </c>
      <c r="Z47" s="12">
        <v>423</v>
      </c>
      <c r="AA47" s="12">
        <v>431</v>
      </c>
      <c r="AB47" s="12">
        <v>429</v>
      </c>
      <c r="AC47" s="12">
        <v>429</v>
      </c>
      <c r="AD47" s="12">
        <v>427</v>
      </c>
      <c r="AE47" s="12">
        <v>423</v>
      </c>
      <c r="AF47" s="12">
        <v>419</v>
      </c>
      <c r="AG47" s="12">
        <v>419</v>
      </c>
      <c r="AH47" s="12">
        <f t="shared" si="31"/>
        <v>9956</v>
      </c>
      <c r="AJ47" s="9" t="str">
        <f t="shared" si="32"/>
        <v>19:00-19:30</v>
      </c>
      <c r="AK47" s="20">
        <f t="shared" si="33"/>
        <v>190</v>
      </c>
      <c r="AL47" s="20">
        <f t="shared" si="35"/>
        <v>169</v>
      </c>
      <c r="AM47" s="20">
        <f t="shared" si="36"/>
        <v>198</v>
      </c>
      <c r="AN47" s="20">
        <f t="shared" si="37"/>
        <v>173</v>
      </c>
      <c r="AO47" s="20">
        <f t="shared" si="38"/>
        <v>196</v>
      </c>
      <c r="AP47" s="10">
        <f t="shared" si="39"/>
        <v>175</v>
      </c>
      <c r="AQ47" s="20">
        <f t="shared" si="40"/>
        <v>200</v>
      </c>
      <c r="AR47" s="10">
        <f t="shared" si="41"/>
        <v>188</v>
      </c>
      <c r="AS47" s="10">
        <f t="shared" si="42"/>
        <v>192</v>
      </c>
      <c r="AT47" s="10">
        <f t="shared" si="43"/>
        <v>190</v>
      </c>
      <c r="AU47" s="10">
        <f t="shared" si="44"/>
        <v>194</v>
      </c>
      <c r="AV47" s="10">
        <f t="shared" si="45"/>
        <v>206</v>
      </c>
      <c r="AW47" s="10">
        <f t="shared" si="46"/>
        <v>177</v>
      </c>
      <c r="AX47" s="20">
        <f t="shared" si="47"/>
        <v>223</v>
      </c>
      <c r="AY47" s="10">
        <f t="shared" si="48"/>
        <v>427</v>
      </c>
      <c r="AZ47" s="10">
        <f t="shared" si="49"/>
        <v>427</v>
      </c>
      <c r="BA47" s="10">
        <f t="shared" si="50"/>
        <v>431</v>
      </c>
      <c r="BB47" s="10">
        <f t="shared" si="51"/>
        <v>435</v>
      </c>
      <c r="BC47" s="10">
        <f t="shared" si="52"/>
        <v>431</v>
      </c>
      <c r="BD47" s="10">
        <f t="shared" si="53"/>
        <v>431</v>
      </c>
      <c r="BE47" s="20">
        <f t="shared" si="54"/>
        <v>439</v>
      </c>
      <c r="BF47" s="10">
        <f t="shared" si="55"/>
        <v>435</v>
      </c>
      <c r="BG47" s="10">
        <f t="shared" si="56"/>
        <v>429</v>
      </c>
      <c r="BH47" s="10">
        <f t="shared" si="57"/>
        <v>423</v>
      </c>
      <c r="BI47" s="10">
        <f t="shared" si="58"/>
        <v>431</v>
      </c>
      <c r="BJ47" s="10">
        <f t="shared" si="59"/>
        <v>429</v>
      </c>
      <c r="BK47" s="10">
        <f t="shared" si="60"/>
        <v>429</v>
      </c>
      <c r="BL47" s="20">
        <f t="shared" si="61"/>
        <v>427</v>
      </c>
      <c r="BM47" s="10">
        <f t="shared" si="62"/>
        <v>423</v>
      </c>
      <c r="BN47" s="10">
        <f t="shared" si="63"/>
        <v>419</v>
      </c>
      <c r="BO47" s="10">
        <f t="shared" si="64"/>
        <v>419</v>
      </c>
      <c r="BP47" s="12">
        <f t="shared" si="34"/>
        <v>9956</v>
      </c>
    </row>
    <row r="48" spans="2:68">
      <c r="B48" s="11" t="s">
        <v>77</v>
      </c>
      <c r="C48" s="12">
        <v>167</v>
      </c>
      <c r="D48" s="12">
        <v>153</v>
      </c>
      <c r="E48" s="12">
        <v>163</v>
      </c>
      <c r="F48" s="12">
        <v>167</v>
      </c>
      <c r="G48" s="12">
        <v>198</v>
      </c>
      <c r="H48" s="12">
        <v>171</v>
      </c>
      <c r="I48" s="12">
        <v>179</v>
      </c>
      <c r="J48" s="12">
        <v>175</v>
      </c>
      <c r="K48" s="12">
        <v>182</v>
      </c>
      <c r="L48" s="12">
        <v>184</v>
      </c>
      <c r="M48" s="12">
        <v>198</v>
      </c>
      <c r="N48" s="12">
        <v>188</v>
      </c>
      <c r="O48" s="12">
        <v>188</v>
      </c>
      <c r="P48" s="12">
        <v>179</v>
      </c>
      <c r="Q48" s="12">
        <v>433</v>
      </c>
      <c r="R48" s="12">
        <v>429</v>
      </c>
      <c r="S48" s="12">
        <v>423</v>
      </c>
      <c r="T48" s="12">
        <v>427</v>
      </c>
      <c r="U48" s="12">
        <v>429</v>
      </c>
      <c r="V48" s="12">
        <v>431</v>
      </c>
      <c r="W48" s="12">
        <v>437</v>
      </c>
      <c r="X48" s="12">
        <v>437</v>
      </c>
      <c r="Y48" s="12">
        <v>427</v>
      </c>
      <c r="Z48" s="12">
        <v>421</v>
      </c>
      <c r="AA48" s="12">
        <v>417</v>
      </c>
      <c r="AB48" s="12">
        <v>433</v>
      </c>
      <c r="AC48" s="12">
        <v>433</v>
      </c>
      <c r="AD48" s="12">
        <v>427</v>
      </c>
      <c r="AE48" s="12">
        <v>423</v>
      </c>
      <c r="AF48" s="12">
        <v>417</v>
      </c>
      <c r="AG48" s="12">
        <v>410</v>
      </c>
      <c r="AH48" s="12">
        <f t="shared" si="31"/>
        <v>9746</v>
      </c>
      <c r="AJ48" s="9" t="str">
        <f t="shared" si="32"/>
        <v>19:30-20:00</v>
      </c>
      <c r="AK48" s="20">
        <f t="shared" si="33"/>
        <v>167</v>
      </c>
      <c r="AL48" s="20">
        <f t="shared" si="35"/>
        <v>153</v>
      </c>
      <c r="AM48" s="20">
        <f t="shared" si="36"/>
        <v>163</v>
      </c>
      <c r="AN48" s="20">
        <f t="shared" si="37"/>
        <v>167</v>
      </c>
      <c r="AO48" s="20">
        <f t="shared" si="38"/>
        <v>198</v>
      </c>
      <c r="AP48" s="10">
        <f t="shared" si="39"/>
        <v>171</v>
      </c>
      <c r="AQ48" s="20">
        <f t="shared" si="40"/>
        <v>179</v>
      </c>
      <c r="AR48" s="10">
        <f t="shared" si="41"/>
        <v>175</v>
      </c>
      <c r="AS48" s="10">
        <f t="shared" si="42"/>
        <v>182</v>
      </c>
      <c r="AT48" s="10">
        <f t="shared" si="43"/>
        <v>184</v>
      </c>
      <c r="AU48" s="10">
        <f t="shared" si="44"/>
        <v>198</v>
      </c>
      <c r="AV48" s="10">
        <f t="shared" si="45"/>
        <v>188</v>
      </c>
      <c r="AW48" s="10">
        <f t="shared" si="46"/>
        <v>188</v>
      </c>
      <c r="AX48" s="20">
        <f t="shared" si="47"/>
        <v>179</v>
      </c>
      <c r="AY48" s="10">
        <f t="shared" si="48"/>
        <v>433</v>
      </c>
      <c r="AZ48" s="10">
        <f t="shared" si="49"/>
        <v>429</v>
      </c>
      <c r="BA48" s="10">
        <f t="shared" si="50"/>
        <v>423</v>
      </c>
      <c r="BB48" s="10">
        <f t="shared" si="51"/>
        <v>427</v>
      </c>
      <c r="BC48" s="10">
        <f t="shared" si="52"/>
        <v>429</v>
      </c>
      <c r="BD48" s="10">
        <f t="shared" si="53"/>
        <v>431</v>
      </c>
      <c r="BE48" s="20">
        <f t="shared" si="54"/>
        <v>437</v>
      </c>
      <c r="BF48" s="10">
        <f t="shared" si="55"/>
        <v>437</v>
      </c>
      <c r="BG48" s="10">
        <f t="shared" si="56"/>
        <v>427</v>
      </c>
      <c r="BH48" s="10">
        <f t="shared" si="57"/>
        <v>421</v>
      </c>
      <c r="BI48" s="10">
        <f t="shared" si="58"/>
        <v>417</v>
      </c>
      <c r="BJ48" s="10">
        <f t="shared" si="59"/>
        <v>433</v>
      </c>
      <c r="BK48" s="10">
        <f t="shared" si="60"/>
        <v>433</v>
      </c>
      <c r="BL48" s="20">
        <f t="shared" si="61"/>
        <v>427</v>
      </c>
      <c r="BM48" s="10">
        <f t="shared" si="62"/>
        <v>423</v>
      </c>
      <c r="BN48" s="10">
        <f t="shared" si="63"/>
        <v>417</v>
      </c>
      <c r="BO48" s="10">
        <f t="shared" si="64"/>
        <v>410</v>
      </c>
      <c r="BP48" s="12">
        <f t="shared" si="34"/>
        <v>9746</v>
      </c>
    </row>
    <row r="49" spans="2:70">
      <c r="B49" s="11" t="s">
        <v>78</v>
      </c>
      <c r="C49" s="12">
        <v>157</v>
      </c>
      <c r="D49" s="12">
        <v>163</v>
      </c>
      <c r="E49" s="12">
        <v>171</v>
      </c>
      <c r="F49" s="12">
        <v>169</v>
      </c>
      <c r="G49" s="12">
        <v>204</v>
      </c>
      <c r="H49" s="12">
        <v>210</v>
      </c>
      <c r="I49" s="12">
        <v>214</v>
      </c>
      <c r="J49" s="12">
        <v>202</v>
      </c>
      <c r="K49" s="12">
        <v>192</v>
      </c>
      <c r="L49" s="12">
        <v>182</v>
      </c>
      <c r="M49" s="12">
        <v>190</v>
      </c>
      <c r="N49" s="12">
        <v>186</v>
      </c>
      <c r="O49" s="12">
        <v>161</v>
      </c>
      <c r="P49" s="12">
        <v>210</v>
      </c>
      <c r="Q49" s="12">
        <v>433</v>
      </c>
      <c r="R49" s="12">
        <v>425</v>
      </c>
      <c r="S49" s="12">
        <v>433</v>
      </c>
      <c r="T49" s="12">
        <v>423</v>
      </c>
      <c r="U49" s="12">
        <v>431</v>
      </c>
      <c r="V49" s="12">
        <v>433</v>
      </c>
      <c r="W49" s="12">
        <v>439</v>
      </c>
      <c r="X49" s="12">
        <v>439</v>
      </c>
      <c r="Y49" s="12">
        <v>431</v>
      </c>
      <c r="Z49" s="12">
        <v>429</v>
      </c>
      <c r="AA49" s="12">
        <v>431</v>
      </c>
      <c r="AB49" s="12">
        <v>431</v>
      </c>
      <c r="AC49" s="12">
        <v>433</v>
      </c>
      <c r="AD49" s="12">
        <v>427</v>
      </c>
      <c r="AE49" s="12">
        <v>425</v>
      </c>
      <c r="AF49" s="12">
        <v>421</v>
      </c>
      <c r="AG49" s="12">
        <v>417</v>
      </c>
      <c r="AH49" s="12">
        <f t="shared" si="31"/>
        <v>9912</v>
      </c>
      <c r="AJ49" s="9" t="str">
        <f t="shared" si="32"/>
        <v>20:00-20:30</v>
      </c>
      <c r="AK49" s="20">
        <f t="shared" si="33"/>
        <v>157</v>
      </c>
      <c r="AL49" s="20">
        <f t="shared" si="35"/>
        <v>163</v>
      </c>
      <c r="AM49" s="20">
        <f t="shared" si="36"/>
        <v>171</v>
      </c>
      <c r="AN49" s="20">
        <f t="shared" si="37"/>
        <v>169</v>
      </c>
      <c r="AO49" s="20">
        <f t="shared" si="38"/>
        <v>204</v>
      </c>
      <c r="AP49" s="10">
        <f t="shared" si="39"/>
        <v>210</v>
      </c>
      <c r="AQ49" s="20">
        <f t="shared" si="40"/>
        <v>214</v>
      </c>
      <c r="AR49" s="10">
        <f t="shared" si="41"/>
        <v>202</v>
      </c>
      <c r="AS49" s="10">
        <f t="shared" si="42"/>
        <v>192</v>
      </c>
      <c r="AT49" s="10">
        <f t="shared" si="43"/>
        <v>182</v>
      </c>
      <c r="AU49" s="10">
        <f t="shared" si="44"/>
        <v>190</v>
      </c>
      <c r="AV49" s="10">
        <f t="shared" si="45"/>
        <v>186</v>
      </c>
      <c r="AW49" s="10">
        <f t="shared" si="46"/>
        <v>161</v>
      </c>
      <c r="AX49" s="20">
        <f t="shared" si="47"/>
        <v>210</v>
      </c>
      <c r="AY49" s="10">
        <f t="shared" si="48"/>
        <v>433</v>
      </c>
      <c r="AZ49" s="10">
        <f t="shared" si="49"/>
        <v>425</v>
      </c>
      <c r="BA49" s="10">
        <f t="shared" si="50"/>
        <v>433</v>
      </c>
      <c r="BB49" s="10">
        <f t="shared" si="51"/>
        <v>423</v>
      </c>
      <c r="BC49" s="10">
        <f t="shared" si="52"/>
        <v>431</v>
      </c>
      <c r="BD49" s="10">
        <f t="shared" si="53"/>
        <v>433</v>
      </c>
      <c r="BE49" s="20">
        <f t="shared" si="54"/>
        <v>439</v>
      </c>
      <c r="BF49" s="10">
        <f t="shared" si="55"/>
        <v>439</v>
      </c>
      <c r="BG49" s="10">
        <f t="shared" si="56"/>
        <v>431</v>
      </c>
      <c r="BH49" s="10">
        <f t="shared" si="57"/>
        <v>429</v>
      </c>
      <c r="BI49" s="10">
        <f t="shared" si="58"/>
        <v>431</v>
      </c>
      <c r="BJ49" s="10">
        <f t="shared" si="59"/>
        <v>431</v>
      </c>
      <c r="BK49" s="10">
        <f t="shared" si="60"/>
        <v>433</v>
      </c>
      <c r="BL49" s="20">
        <f t="shared" si="61"/>
        <v>427</v>
      </c>
      <c r="BM49" s="10">
        <f t="shared" si="62"/>
        <v>425</v>
      </c>
      <c r="BN49" s="10">
        <f t="shared" si="63"/>
        <v>421</v>
      </c>
      <c r="BO49" s="10">
        <f t="shared" si="64"/>
        <v>417</v>
      </c>
      <c r="BP49" s="12">
        <f t="shared" si="34"/>
        <v>9912</v>
      </c>
    </row>
    <row r="50" spans="2:70">
      <c r="B50" s="11" t="s">
        <v>79</v>
      </c>
      <c r="C50" s="12">
        <v>188</v>
      </c>
      <c r="D50" s="12">
        <v>181</v>
      </c>
      <c r="E50" s="12">
        <v>171</v>
      </c>
      <c r="F50" s="12">
        <v>190</v>
      </c>
      <c r="G50" s="12">
        <v>200</v>
      </c>
      <c r="H50" s="12">
        <v>219</v>
      </c>
      <c r="I50" s="12">
        <v>212</v>
      </c>
      <c r="J50" s="12">
        <v>208</v>
      </c>
      <c r="K50" s="12">
        <v>196</v>
      </c>
      <c r="L50" s="12">
        <v>186</v>
      </c>
      <c r="M50" s="12">
        <v>186</v>
      </c>
      <c r="N50" s="12">
        <v>159</v>
      </c>
      <c r="O50" s="12">
        <v>194</v>
      </c>
      <c r="P50" s="12">
        <v>186</v>
      </c>
      <c r="Q50" s="12">
        <v>431</v>
      </c>
      <c r="R50" s="12">
        <v>423</v>
      </c>
      <c r="S50" s="12">
        <v>431</v>
      </c>
      <c r="T50" s="12">
        <v>433</v>
      </c>
      <c r="U50" s="12">
        <v>429</v>
      </c>
      <c r="V50" s="12">
        <v>433</v>
      </c>
      <c r="W50" s="12">
        <v>439</v>
      </c>
      <c r="X50" s="12">
        <v>439</v>
      </c>
      <c r="Y50" s="12">
        <v>429</v>
      </c>
      <c r="Z50" s="12">
        <v>427</v>
      </c>
      <c r="AA50" s="12">
        <v>431</v>
      </c>
      <c r="AB50" s="12">
        <v>431</v>
      </c>
      <c r="AC50" s="12">
        <v>433</v>
      </c>
      <c r="AD50" s="12">
        <v>429</v>
      </c>
      <c r="AE50" s="12">
        <v>427</v>
      </c>
      <c r="AF50" s="12">
        <v>421</v>
      </c>
      <c r="AG50" s="12">
        <v>431</v>
      </c>
      <c r="AH50" s="12">
        <f t="shared" si="31"/>
        <v>9993</v>
      </c>
      <c r="AJ50" s="9" t="str">
        <f t="shared" si="32"/>
        <v>20:30-21:00</v>
      </c>
      <c r="AK50" s="20">
        <f t="shared" si="33"/>
        <v>188</v>
      </c>
      <c r="AL50" s="20">
        <f t="shared" si="35"/>
        <v>181</v>
      </c>
      <c r="AM50" s="20">
        <f t="shared" si="36"/>
        <v>171</v>
      </c>
      <c r="AN50" s="20">
        <f t="shared" si="37"/>
        <v>190</v>
      </c>
      <c r="AO50" s="20">
        <f t="shared" si="38"/>
        <v>200</v>
      </c>
      <c r="AP50" s="10">
        <f t="shared" si="39"/>
        <v>219</v>
      </c>
      <c r="AQ50" s="20">
        <f t="shared" si="40"/>
        <v>212</v>
      </c>
      <c r="AR50" s="10">
        <f t="shared" si="41"/>
        <v>208</v>
      </c>
      <c r="AS50" s="10">
        <f t="shared" si="42"/>
        <v>196</v>
      </c>
      <c r="AT50" s="10">
        <f t="shared" si="43"/>
        <v>186</v>
      </c>
      <c r="AU50" s="10">
        <f t="shared" si="44"/>
        <v>186</v>
      </c>
      <c r="AV50" s="10">
        <f t="shared" si="45"/>
        <v>159</v>
      </c>
      <c r="AW50" s="10">
        <f t="shared" si="46"/>
        <v>194</v>
      </c>
      <c r="AX50" s="20">
        <f t="shared" si="47"/>
        <v>186</v>
      </c>
      <c r="AY50" s="10">
        <f t="shared" si="48"/>
        <v>431</v>
      </c>
      <c r="AZ50" s="10">
        <f t="shared" si="49"/>
        <v>423</v>
      </c>
      <c r="BA50" s="10">
        <f t="shared" si="50"/>
        <v>431</v>
      </c>
      <c r="BB50" s="10">
        <f t="shared" si="51"/>
        <v>433</v>
      </c>
      <c r="BC50" s="10">
        <f t="shared" si="52"/>
        <v>429</v>
      </c>
      <c r="BD50" s="10">
        <f t="shared" si="53"/>
        <v>433</v>
      </c>
      <c r="BE50" s="20">
        <f t="shared" si="54"/>
        <v>439</v>
      </c>
      <c r="BF50" s="10">
        <f t="shared" si="55"/>
        <v>439</v>
      </c>
      <c r="BG50" s="10">
        <f t="shared" si="56"/>
        <v>429</v>
      </c>
      <c r="BH50" s="10">
        <f t="shared" si="57"/>
        <v>427</v>
      </c>
      <c r="BI50" s="10">
        <f t="shared" si="58"/>
        <v>431</v>
      </c>
      <c r="BJ50" s="10">
        <f t="shared" si="59"/>
        <v>431</v>
      </c>
      <c r="BK50" s="10">
        <f t="shared" si="60"/>
        <v>433</v>
      </c>
      <c r="BL50" s="20">
        <f t="shared" si="61"/>
        <v>429</v>
      </c>
      <c r="BM50" s="10">
        <f t="shared" si="62"/>
        <v>427</v>
      </c>
      <c r="BN50" s="10">
        <f t="shared" si="63"/>
        <v>421</v>
      </c>
      <c r="BO50" s="10">
        <f t="shared" si="64"/>
        <v>431</v>
      </c>
      <c r="BP50" s="12">
        <f t="shared" si="34"/>
        <v>9993</v>
      </c>
    </row>
    <row r="51" spans="2:70">
      <c r="B51" s="11" t="s">
        <v>80</v>
      </c>
      <c r="C51" s="12">
        <v>182</v>
      </c>
      <c r="D51" s="12">
        <v>175</v>
      </c>
      <c r="E51" s="12">
        <v>177</v>
      </c>
      <c r="F51" s="12">
        <v>165</v>
      </c>
      <c r="G51" s="12">
        <v>188</v>
      </c>
      <c r="H51" s="12">
        <v>192</v>
      </c>
      <c r="I51" s="12">
        <v>208</v>
      </c>
      <c r="J51" s="12">
        <v>212</v>
      </c>
      <c r="K51" s="12">
        <v>200</v>
      </c>
      <c r="L51" s="12">
        <v>167</v>
      </c>
      <c r="M51" s="12">
        <v>182</v>
      </c>
      <c r="N51" s="12">
        <v>142</v>
      </c>
      <c r="O51" s="12">
        <v>159</v>
      </c>
      <c r="P51" s="12">
        <v>177</v>
      </c>
      <c r="Q51" s="12">
        <v>435</v>
      </c>
      <c r="R51" s="12">
        <v>425</v>
      </c>
      <c r="S51" s="12">
        <v>431</v>
      </c>
      <c r="T51" s="12">
        <v>417</v>
      </c>
      <c r="U51" s="12">
        <v>433</v>
      </c>
      <c r="V51" s="12">
        <v>427</v>
      </c>
      <c r="W51" s="12">
        <v>439</v>
      </c>
      <c r="X51" s="12">
        <v>441</v>
      </c>
      <c r="Y51" s="12">
        <v>429</v>
      </c>
      <c r="Z51" s="12">
        <v>431</v>
      </c>
      <c r="AA51" s="12">
        <v>433</v>
      </c>
      <c r="AB51" s="12">
        <v>431</v>
      </c>
      <c r="AC51" s="12">
        <v>431</v>
      </c>
      <c r="AD51" s="12">
        <v>431</v>
      </c>
      <c r="AE51" s="12">
        <v>429</v>
      </c>
      <c r="AF51" s="12">
        <v>419</v>
      </c>
      <c r="AG51" s="12">
        <v>431</v>
      </c>
      <c r="AH51" s="12">
        <f t="shared" si="31"/>
        <v>9839</v>
      </c>
      <c r="AJ51" s="9" t="str">
        <f t="shared" si="32"/>
        <v>21:00-21:30</v>
      </c>
      <c r="AK51" s="20">
        <f t="shared" si="33"/>
        <v>182</v>
      </c>
      <c r="AL51" s="20">
        <f t="shared" si="35"/>
        <v>175</v>
      </c>
      <c r="AM51" s="20">
        <f t="shared" si="36"/>
        <v>177</v>
      </c>
      <c r="AN51" s="20">
        <f t="shared" si="37"/>
        <v>165</v>
      </c>
      <c r="AO51" s="20">
        <f t="shared" si="38"/>
        <v>188</v>
      </c>
      <c r="AP51" s="10">
        <f t="shared" si="39"/>
        <v>192</v>
      </c>
      <c r="AQ51" s="20">
        <f t="shared" si="40"/>
        <v>208</v>
      </c>
      <c r="AR51" s="10">
        <f t="shared" si="41"/>
        <v>212</v>
      </c>
      <c r="AS51" s="10">
        <f t="shared" si="42"/>
        <v>200</v>
      </c>
      <c r="AT51" s="10">
        <f t="shared" si="43"/>
        <v>167</v>
      </c>
      <c r="AU51" s="10">
        <f t="shared" si="44"/>
        <v>182</v>
      </c>
      <c r="AV51" s="10">
        <f t="shared" si="45"/>
        <v>142</v>
      </c>
      <c r="AW51" s="10">
        <f t="shared" si="46"/>
        <v>159</v>
      </c>
      <c r="AX51" s="20">
        <f t="shared" si="47"/>
        <v>177</v>
      </c>
      <c r="AY51" s="10">
        <f t="shared" si="48"/>
        <v>435</v>
      </c>
      <c r="AZ51" s="10">
        <f t="shared" si="49"/>
        <v>425</v>
      </c>
      <c r="BA51" s="10">
        <f t="shared" si="50"/>
        <v>431</v>
      </c>
      <c r="BB51" s="10">
        <f t="shared" si="51"/>
        <v>417</v>
      </c>
      <c r="BC51" s="10">
        <f t="shared" si="52"/>
        <v>433</v>
      </c>
      <c r="BD51" s="10">
        <f t="shared" si="53"/>
        <v>427</v>
      </c>
      <c r="BE51" s="20">
        <f t="shared" si="54"/>
        <v>439</v>
      </c>
      <c r="BF51" s="10">
        <f t="shared" si="55"/>
        <v>441</v>
      </c>
      <c r="BG51" s="10">
        <f t="shared" si="56"/>
        <v>429</v>
      </c>
      <c r="BH51" s="10">
        <f t="shared" si="57"/>
        <v>431</v>
      </c>
      <c r="BI51" s="10">
        <f t="shared" si="58"/>
        <v>433</v>
      </c>
      <c r="BJ51" s="10">
        <f t="shared" si="59"/>
        <v>431</v>
      </c>
      <c r="BK51" s="10">
        <f t="shared" si="60"/>
        <v>431</v>
      </c>
      <c r="BL51" s="20">
        <f t="shared" si="61"/>
        <v>431</v>
      </c>
      <c r="BM51" s="10">
        <f t="shared" si="62"/>
        <v>429</v>
      </c>
      <c r="BN51" s="10">
        <f t="shared" si="63"/>
        <v>419</v>
      </c>
      <c r="BO51" s="10">
        <f t="shared" si="64"/>
        <v>431</v>
      </c>
      <c r="BP51" s="12">
        <f t="shared" si="34"/>
        <v>9839</v>
      </c>
    </row>
    <row r="52" spans="2:70">
      <c r="B52" s="13" t="s">
        <v>81</v>
      </c>
      <c r="C52" s="14">
        <v>157</v>
      </c>
      <c r="D52" s="14">
        <v>188</v>
      </c>
      <c r="E52" s="14">
        <v>157</v>
      </c>
      <c r="F52" s="14">
        <v>192</v>
      </c>
      <c r="G52" s="14">
        <v>214</v>
      </c>
      <c r="H52" s="14">
        <v>200</v>
      </c>
      <c r="I52" s="14">
        <v>182</v>
      </c>
      <c r="J52" s="14">
        <v>200</v>
      </c>
      <c r="K52" s="14">
        <v>200</v>
      </c>
      <c r="L52" s="14">
        <v>184</v>
      </c>
      <c r="M52" s="14">
        <v>194</v>
      </c>
      <c r="N52" s="14">
        <v>159</v>
      </c>
      <c r="O52" s="14">
        <v>169</v>
      </c>
      <c r="P52" s="14">
        <v>142</v>
      </c>
      <c r="Q52" s="14">
        <v>433</v>
      </c>
      <c r="R52" s="14">
        <v>423</v>
      </c>
      <c r="S52" s="14">
        <v>433</v>
      </c>
      <c r="T52" s="14">
        <v>421</v>
      </c>
      <c r="U52" s="14">
        <v>431</v>
      </c>
      <c r="V52" s="14">
        <v>433</v>
      </c>
      <c r="W52" s="14">
        <v>439</v>
      </c>
      <c r="X52" s="14">
        <v>427</v>
      </c>
      <c r="Y52" s="14">
        <v>431</v>
      </c>
      <c r="Z52" s="14">
        <v>431</v>
      </c>
      <c r="AA52" s="14">
        <v>431</v>
      </c>
      <c r="AB52" s="14">
        <v>433</v>
      </c>
      <c r="AC52" s="14">
        <v>431</v>
      </c>
      <c r="AD52" s="14">
        <v>429</v>
      </c>
      <c r="AE52" s="14">
        <v>427</v>
      </c>
      <c r="AF52" s="14">
        <v>425</v>
      </c>
      <c r="AG52" s="14">
        <v>433</v>
      </c>
      <c r="AH52" s="14">
        <f t="shared" si="31"/>
        <v>9849</v>
      </c>
      <c r="AJ52" s="9" t="str">
        <f t="shared" si="32"/>
        <v>21:30-22:00</v>
      </c>
      <c r="AK52" s="20">
        <f t="shared" si="33"/>
        <v>157</v>
      </c>
      <c r="AL52" s="20">
        <f t="shared" si="35"/>
        <v>188</v>
      </c>
      <c r="AM52" s="20">
        <f t="shared" si="36"/>
        <v>157</v>
      </c>
      <c r="AN52" s="20">
        <f t="shared" si="37"/>
        <v>192</v>
      </c>
      <c r="AO52" s="20">
        <f t="shared" si="38"/>
        <v>214</v>
      </c>
      <c r="AP52" s="10">
        <f t="shared" si="39"/>
        <v>200</v>
      </c>
      <c r="AQ52" s="20">
        <f t="shared" si="40"/>
        <v>182</v>
      </c>
      <c r="AR52" s="10">
        <f t="shared" si="41"/>
        <v>200</v>
      </c>
      <c r="AS52" s="10">
        <f t="shared" si="42"/>
        <v>200</v>
      </c>
      <c r="AT52" s="10">
        <f t="shared" si="43"/>
        <v>184</v>
      </c>
      <c r="AU52" s="10">
        <f t="shared" si="44"/>
        <v>194</v>
      </c>
      <c r="AV52" s="10">
        <f t="shared" si="45"/>
        <v>159</v>
      </c>
      <c r="AW52" s="10">
        <f t="shared" si="46"/>
        <v>169</v>
      </c>
      <c r="AX52" s="20">
        <f t="shared" si="47"/>
        <v>142</v>
      </c>
      <c r="AY52" s="10">
        <f t="shared" si="48"/>
        <v>433</v>
      </c>
      <c r="AZ52" s="10">
        <f t="shared" si="49"/>
        <v>423</v>
      </c>
      <c r="BA52" s="10">
        <f t="shared" si="50"/>
        <v>433</v>
      </c>
      <c r="BB52" s="10">
        <f t="shared" si="51"/>
        <v>421</v>
      </c>
      <c r="BC52" s="10">
        <f t="shared" si="52"/>
        <v>431</v>
      </c>
      <c r="BD52" s="10">
        <f t="shared" si="53"/>
        <v>433</v>
      </c>
      <c r="BE52" s="20">
        <f t="shared" si="54"/>
        <v>439</v>
      </c>
      <c r="BF52" s="10">
        <f t="shared" si="55"/>
        <v>427</v>
      </c>
      <c r="BG52" s="10">
        <f t="shared" si="56"/>
        <v>431</v>
      </c>
      <c r="BH52" s="10">
        <f t="shared" si="57"/>
        <v>431</v>
      </c>
      <c r="BI52" s="10">
        <f t="shared" si="58"/>
        <v>431</v>
      </c>
      <c r="BJ52" s="10">
        <f t="shared" si="59"/>
        <v>433</v>
      </c>
      <c r="BK52" s="10">
        <f t="shared" si="60"/>
        <v>431</v>
      </c>
      <c r="BL52" s="20">
        <f t="shared" si="61"/>
        <v>429</v>
      </c>
      <c r="BM52" s="10">
        <f t="shared" si="62"/>
        <v>427</v>
      </c>
      <c r="BN52" s="10">
        <f t="shared" si="63"/>
        <v>425</v>
      </c>
      <c r="BO52" s="10">
        <f t="shared" si="64"/>
        <v>433</v>
      </c>
      <c r="BP52" s="14">
        <f t="shared" si="34"/>
        <v>9849</v>
      </c>
    </row>
    <row r="53" spans="2:70">
      <c r="B53" s="9" t="s">
        <v>82</v>
      </c>
      <c r="C53" s="10">
        <v>134</v>
      </c>
      <c r="D53" s="10">
        <v>190</v>
      </c>
      <c r="E53" s="10">
        <v>188</v>
      </c>
      <c r="F53" s="10">
        <v>188</v>
      </c>
      <c r="G53" s="10">
        <v>190</v>
      </c>
      <c r="H53" s="10">
        <v>188</v>
      </c>
      <c r="I53" s="10">
        <v>179</v>
      </c>
      <c r="J53" s="10">
        <v>210</v>
      </c>
      <c r="K53" s="10">
        <v>161</v>
      </c>
      <c r="L53" s="10">
        <v>198</v>
      </c>
      <c r="M53" s="10">
        <v>198</v>
      </c>
      <c r="N53" s="10">
        <v>175</v>
      </c>
      <c r="O53" s="10">
        <v>157</v>
      </c>
      <c r="P53" s="10">
        <v>181</v>
      </c>
      <c r="Q53" s="10">
        <v>433</v>
      </c>
      <c r="R53" s="10">
        <v>423</v>
      </c>
      <c r="S53" s="10">
        <v>433</v>
      </c>
      <c r="T53" s="10">
        <v>433</v>
      </c>
      <c r="U53" s="10">
        <v>433</v>
      </c>
      <c r="V53" s="10">
        <v>425</v>
      </c>
      <c r="W53" s="10">
        <v>441</v>
      </c>
      <c r="X53" s="10">
        <v>431</v>
      </c>
      <c r="Y53" s="10">
        <v>433</v>
      </c>
      <c r="Z53" s="10">
        <v>429</v>
      </c>
      <c r="AA53" s="10">
        <v>429</v>
      </c>
      <c r="AB53" s="10">
        <v>419</v>
      </c>
      <c r="AC53" s="10">
        <v>433</v>
      </c>
      <c r="AD53" s="10">
        <v>429</v>
      </c>
      <c r="AE53" s="10">
        <v>425</v>
      </c>
      <c r="AF53" s="10">
        <v>423</v>
      </c>
      <c r="AG53" s="10">
        <v>423</v>
      </c>
      <c r="AH53" s="10">
        <f t="shared" si="31"/>
        <v>9832</v>
      </c>
      <c r="AJ53" s="9" t="str">
        <f t="shared" si="32"/>
        <v>22:00-22:30</v>
      </c>
      <c r="AK53" s="20">
        <f t="shared" si="33"/>
        <v>134</v>
      </c>
      <c r="AL53" s="20">
        <f t="shared" si="35"/>
        <v>190</v>
      </c>
      <c r="AM53" s="20">
        <f t="shared" si="36"/>
        <v>188</v>
      </c>
      <c r="AN53" s="20">
        <f t="shared" si="37"/>
        <v>188</v>
      </c>
      <c r="AO53" s="20">
        <f t="shared" si="38"/>
        <v>190</v>
      </c>
      <c r="AP53" s="10">
        <f t="shared" si="39"/>
        <v>188</v>
      </c>
      <c r="AQ53" s="20">
        <f t="shared" si="40"/>
        <v>179</v>
      </c>
      <c r="AR53" s="10">
        <f t="shared" si="41"/>
        <v>210</v>
      </c>
      <c r="AS53" s="10">
        <f t="shared" si="42"/>
        <v>161</v>
      </c>
      <c r="AT53" s="10">
        <f t="shared" si="43"/>
        <v>198</v>
      </c>
      <c r="AU53" s="10">
        <f t="shared" si="44"/>
        <v>198</v>
      </c>
      <c r="AV53" s="10">
        <f t="shared" si="45"/>
        <v>175</v>
      </c>
      <c r="AW53" s="10">
        <f t="shared" si="46"/>
        <v>157</v>
      </c>
      <c r="AX53" s="20">
        <f t="shared" si="47"/>
        <v>181</v>
      </c>
      <c r="AY53" s="10">
        <f t="shared" si="48"/>
        <v>433</v>
      </c>
      <c r="AZ53" s="10">
        <f t="shared" si="49"/>
        <v>423</v>
      </c>
      <c r="BA53" s="10">
        <f t="shared" si="50"/>
        <v>433</v>
      </c>
      <c r="BB53" s="10">
        <f t="shared" si="51"/>
        <v>433</v>
      </c>
      <c r="BC53" s="10">
        <f t="shared" si="52"/>
        <v>433</v>
      </c>
      <c r="BD53" s="10">
        <f t="shared" si="53"/>
        <v>425</v>
      </c>
      <c r="BE53" s="20">
        <f t="shared" si="54"/>
        <v>441</v>
      </c>
      <c r="BF53" s="10">
        <f t="shared" si="55"/>
        <v>431</v>
      </c>
      <c r="BG53" s="10">
        <f t="shared" si="56"/>
        <v>433</v>
      </c>
      <c r="BH53" s="10">
        <f t="shared" si="57"/>
        <v>429</v>
      </c>
      <c r="BI53" s="10">
        <f t="shared" si="58"/>
        <v>429</v>
      </c>
      <c r="BJ53" s="10">
        <f t="shared" si="59"/>
        <v>419</v>
      </c>
      <c r="BK53" s="10">
        <f t="shared" si="60"/>
        <v>433</v>
      </c>
      <c r="BL53" s="20">
        <f t="shared" si="61"/>
        <v>429</v>
      </c>
      <c r="BM53" s="10">
        <f t="shared" si="62"/>
        <v>425</v>
      </c>
      <c r="BN53" s="10">
        <f t="shared" si="63"/>
        <v>423</v>
      </c>
      <c r="BO53" s="10">
        <f t="shared" si="64"/>
        <v>423</v>
      </c>
      <c r="BP53" s="10">
        <f t="shared" si="34"/>
        <v>9832</v>
      </c>
    </row>
    <row r="54" spans="2:70">
      <c r="B54" s="11" t="s">
        <v>83</v>
      </c>
      <c r="C54" s="12">
        <v>184</v>
      </c>
      <c r="D54" s="12">
        <v>177</v>
      </c>
      <c r="E54" s="12">
        <v>169</v>
      </c>
      <c r="F54" s="12">
        <v>184</v>
      </c>
      <c r="G54" s="12">
        <v>177</v>
      </c>
      <c r="H54" s="12">
        <v>167</v>
      </c>
      <c r="I54" s="12">
        <v>184</v>
      </c>
      <c r="J54" s="12">
        <v>231</v>
      </c>
      <c r="K54" s="12">
        <v>192</v>
      </c>
      <c r="L54" s="12">
        <v>184</v>
      </c>
      <c r="M54" s="12">
        <v>173</v>
      </c>
      <c r="N54" s="12">
        <v>165</v>
      </c>
      <c r="O54" s="12">
        <v>184</v>
      </c>
      <c r="P54" s="12">
        <v>188</v>
      </c>
      <c r="Q54" s="12">
        <v>433</v>
      </c>
      <c r="R54" s="12">
        <v>427</v>
      </c>
      <c r="S54" s="12">
        <v>429</v>
      </c>
      <c r="T54" s="12">
        <v>431</v>
      </c>
      <c r="U54" s="12">
        <v>423</v>
      </c>
      <c r="V54" s="12">
        <v>425</v>
      </c>
      <c r="W54" s="12">
        <v>439</v>
      </c>
      <c r="X54" s="12">
        <v>427</v>
      </c>
      <c r="Y54" s="12">
        <v>433</v>
      </c>
      <c r="Z54" s="12">
        <v>433</v>
      </c>
      <c r="AA54" s="12">
        <v>433</v>
      </c>
      <c r="AB54" s="12">
        <v>421</v>
      </c>
      <c r="AC54" s="12">
        <v>433</v>
      </c>
      <c r="AD54" s="12">
        <v>431</v>
      </c>
      <c r="AE54" s="12">
        <v>431</v>
      </c>
      <c r="AF54" s="12">
        <v>429</v>
      </c>
      <c r="AG54" s="12">
        <v>419</v>
      </c>
      <c r="AH54" s="12">
        <f t="shared" si="31"/>
        <v>9856</v>
      </c>
      <c r="AJ54" s="9" t="str">
        <f t="shared" si="32"/>
        <v>22:30-23:00</v>
      </c>
      <c r="AK54" s="20">
        <f t="shared" si="33"/>
        <v>184</v>
      </c>
      <c r="AL54" s="20">
        <f t="shared" si="35"/>
        <v>177</v>
      </c>
      <c r="AM54" s="20">
        <f t="shared" si="36"/>
        <v>169</v>
      </c>
      <c r="AN54" s="20">
        <f t="shared" si="37"/>
        <v>184</v>
      </c>
      <c r="AO54" s="20">
        <f t="shared" si="38"/>
        <v>177</v>
      </c>
      <c r="AP54" s="10">
        <f t="shared" si="39"/>
        <v>167</v>
      </c>
      <c r="AQ54" s="20">
        <f t="shared" si="40"/>
        <v>184</v>
      </c>
      <c r="AR54" s="10">
        <f t="shared" si="41"/>
        <v>231</v>
      </c>
      <c r="AS54" s="10">
        <f t="shared" si="42"/>
        <v>192</v>
      </c>
      <c r="AT54" s="10">
        <f t="shared" si="43"/>
        <v>184</v>
      </c>
      <c r="AU54" s="10">
        <f t="shared" si="44"/>
        <v>173</v>
      </c>
      <c r="AV54" s="10">
        <f t="shared" si="45"/>
        <v>165</v>
      </c>
      <c r="AW54" s="10">
        <f t="shared" si="46"/>
        <v>184</v>
      </c>
      <c r="AX54" s="20">
        <f t="shared" si="47"/>
        <v>188</v>
      </c>
      <c r="AY54" s="10">
        <f t="shared" si="48"/>
        <v>433</v>
      </c>
      <c r="AZ54" s="10">
        <f t="shared" si="49"/>
        <v>427</v>
      </c>
      <c r="BA54" s="10">
        <f t="shared" si="50"/>
        <v>429</v>
      </c>
      <c r="BB54" s="10">
        <f t="shared" si="51"/>
        <v>431</v>
      </c>
      <c r="BC54" s="10">
        <f t="shared" si="52"/>
        <v>423</v>
      </c>
      <c r="BD54" s="10">
        <f t="shared" si="53"/>
        <v>425</v>
      </c>
      <c r="BE54" s="20">
        <f t="shared" si="54"/>
        <v>439</v>
      </c>
      <c r="BF54" s="10">
        <f t="shared" si="55"/>
        <v>427</v>
      </c>
      <c r="BG54" s="10">
        <f t="shared" si="56"/>
        <v>433</v>
      </c>
      <c r="BH54" s="10">
        <f t="shared" si="57"/>
        <v>433</v>
      </c>
      <c r="BI54" s="10">
        <f t="shared" si="58"/>
        <v>433</v>
      </c>
      <c r="BJ54" s="10">
        <f t="shared" si="59"/>
        <v>421</v>
      </c>
      <c r="BK54" s="10">
        <f t="shared" si="60"/>
        <v>433</v>
      </c>
      <c r="BL54" s="20">
        <f t="shared" si="61"/>
        <v>431</v>
      </c>
      <c r="BM54" s="10">
        <f t="shared" si="62"/>
        <v>431</v>
      </c>
      <c r="BN54" s="10">
        <f t="shared" si="63"/>
        <v>429</v>
      </c>
      <c r="BO54" s="10">
        <f t="shared" si="64"/>
        <v>419</v>
      </c>
      <c r="BP54" s="12">
        <f t="shared" si="34"/>
        <v>9856</v>
      </c>
    </row>
    <row r="55" spans="2:70">
      <c r="B55" s="11" t="s">
        <v>84</v>
      </c>
      <c r="C55" s="12">
        <v>181</v>
      </c>
      <c r="D55" s="12">
        <v>181</v>
      </c>
      <c r="E55" s="12">
        <v>169</v>
      </c>
      <c r="F55" s="12">
        <v>171</v>
      </c>
      <c r="G55" s="12">
        <v>175</v>
      </c>
      <c r="H55" s="12">
        <v>163</v>
      </c>
      <c r="I55" s="12">
        <v>169</v>
      </c>
      <c r="J55" s="12">
        <v>181</v>
      </c>
      <c r="K55" s="12">
        <v>169</v>
      </c>
      <c r="L55" s="12">
        <v>182</v>
      </c>
      <c r="M55" s="12">
        <v>186</v>
      </c>
      <c r="N55" s="12">
        <v>181</v>
      </c>
      <c r="O55" s="12">
        <v>179</v>
      </c>
      <c r="P55" s="12">
        <v>179</v>
      </c>
      <c r="Q55" s="12">
        <v>435</v>
      </c>
      <c r="R55" s="12">
        <v>425</v>
      </c>
      <c r="S55" s="12">
        <v>429</v>
      </c>
      <c r="T55" s="12">
        <v>433</v>
      </c>
      <c r="U55" s="12">
        <v>421</v>
      </c>
      <c r="V55" s="12">
        <v>435</v>
      </c>
      <c r="W55" s="12">
        <v>441</v>
      </c>
      <c r="X55" s="12">
        <v>427</v>
      </c>
      <c r="Y55" s="12">
        <v>431</v>
      </c>
      <c r="Z55" s="12">
        <v>433</v>
      </c>
      <c r="AA55" s="12">
        <v>431</v>
      </c>
      <c r="AB55" s="12">
        <v>421</v>
      </c>
      <c r="AC55" s="12">
        <v>437</v>
      </c>
      <c r="AD55" s="12">
        <v>431</v>
      </c>
      <c r="AE55" s="12">
        <v>417</v>
      </c>
      <c r="AF55" s="12">
        <v>429</v>
      </c>
      <c r="AG55" s="12">
        <v>433</v>
      </c>
      <c r="AH55" s="12">
        <f t="shared" si="31"/>
        <v>9775</v>
      </c>
      <c r="AJ55" s="9" t="str">
        <f t="shared" si="32"/>
        <v>23:00-23:30</v>
      </c>
      <c r="AK55" s="20">
        <f t="shared" si="33"/>
        <v>181</v>
      </c>
      <c r="AL55" s="20">
        <f t="shared" si="35"/>
        <v>181</v>
      </c>
      <c r="AM55" s="20">
        <f t="shared" si="36"/>
        <v>169</v>
      </c>
      <c r="AN55" s="20">
        <f t="shared" si="37"/>
        <v>171</v>
      </c>
      <c r="AO55" s="20">
        <f t="shared" si="38"/>
        <v>175</v>
      </c>
      <c r="AP55" s="10">
        <f t="shared" si="39"/>
        <v>163</v>
      </c>
      <c r="AQ55" s="20">
        <f t="shared" si="40"/>
        <v>169</v>
      </c>
      <c r="AR55" s="10">
        <f t="shared" si="41"/>
        <v>181</v>
      </c>
      <c r="AS55" s="10">
        <f t="shared" si="42"/>
        <v>169</v>
      </c>
      <c r="AT55" s="10">
        <f t="shared" si="43"/>
        <v>182</v>
      </c>
      <c r="AU55" s="10">
        <f t="shared" si="44"/>
        <v>186</v>
      </c>
      <c r="AV55" s="10">
        <f t="shared" si="45"/>
        <v>181</v>
      </c>
      <c r="AW55" s="10">
        <f t="shared" si="46"/>
        <v>179</v>
      </c>
      <c r="AX55" s="20">
        <f t="shared" si="47"/>
        <v>179</v>
      </c>
      <c r="AY55" s="10">
        <f t="shared" si="48"/>
        <v>435</v>
      </c>
      <c r="AZ55" s="10">
        <f t="shared" si="49"/>
        <v>425</v>
      </c>
      <c r="BA55" s="10">
        <f t="shared" si="50"/>
        <v>429</v>
      </c>
      <c r="BB55" s="10">
        <f t="shared" si="51"/>
        <v>433</v>
      </c>
      <c r="BC55" s="10">
        <f t="shared" si="52"/>
        <v>421</v>
      </c>
      <c r="BD55" s="10">
        <f t="shared" si="53"/>
        <v>435</v>
      </c>
      <c r="BE55" s="20">
        <f t="shared" si="54"/>
        <v>441</v>
      </c>
      <c r="BF55" s="10">
        <f t="shared" si="55"/>
        <v>427</v>
      </c>
      <c r="BG55" s="10">
        <f t="shared" si="56"/>
        <v>431</v>
      </c>
      <c r="BH55" s="10">
        <f t="shared" si="57"/>
        <v>433</v>
      </c>
      <c r="BI55" s="10">
        <f t="shared" si="58"/>
        <v>431</v>
      </c>
      <c r="BJ55" s="10">
        <f t="shared" si="59"/>
        <v>421</v>
      </c>
      <c r="BK55" s="10">
        <f t="shared" si="60"/>
        <v>437</v>
      </c>
      <c r="BL55" s="20">
        <f t="shared" si="61"/>
        <v>431</v>
      </c>
      <c r="BM55" s="10">
        <f t="shared" si="62"/>
        <v>417</v>
      </c>
      <c r="BN55" s="10">
        <f t="shared" si="63"/>
        <v>429</v>
      </c>
      <c r="BO55" s="10">
        <f t="shared" si="64"/>
        <v>433</v>
      </c>
      <c r="BP55" s="12">
        <f t="shared" si="34"/>
        <v>9775</v>
      </c>
    </row>
    <row r="56" spans="2:70">
      <c r="B56" s="13" t="s">
        <v>85</v>
      </c>
      <c r="C56" s="14">
        <v>138</v>
      </c>
      <c r="D56" s="14">
        <v>175</v>
      </c>
      <c r="E56" s="14">
        <v>171</v>
      </c>
      <c r="F56" s="14">
        <v>192</v>
      </c>
      <c r="G56" s="14">
        <v>177</v>
      </c>
      <c r="H56" s="14">
        <v>165</v>
      </c>
      <c r="I56" s="14">
        <v>157</v>
      </c>
      <c r="J56" s="14">
        <v>175</v>
      </c>
      <c r="K56" s="14">
        <v>184</v>
      </c>
      <c r="L56" s="14">
        <v>200</v>
      </c>
      <c r="M56" s="14">
        <v>184</v>
      </c>
      <c r="N56" s="14">
        <v>177</v>
      </c>
      <c r="O56" s="14">
        <v>165</v>
      </c>
      <c r="P56" s="14">
        <v>169</v>
      </c>
      <c r="Q56" s="14">
        <v>433</v>
      </c>
      <c r="R56" s="14">
        <v>431</v>
      </c>
      <c r="S56" s="14">
        <v>435</v>
      </c>
      <c r="T56" s="14">
        <v>431</v>
      </c>
      <c r="U56" s="14">
        <v>431</v>
      </c>
      <c r="V56" s="14">
        <v>435</v>
      </c>
      <c r="W56" s="14">
        <v>441</v>
      </c>
      <c r="X56" s="14">
        <v>427</v>
      </c>
      <c r="Y56" s="14">
        <v>433</v>
      </c>
      <c r="Z56" s="14">
        <v>431</v>
      </c>
      <c r="AA56" s="14">
        <v>433</v>
      </c>
      <c r="AB56" s="14">
        <v>431</v>
      </c>
      <c r="AC56" s="14">
        <v>433</v>
      </c>
      <c r="AD56" s="14">
        <v>431</v>
      </c>
      <c r="AE56" s="14">
        <v>412</v>
      </c>
      <c r="AF56" s="14">
        <v>429</v>
      </c>
      <c r="AG56" s="14">
        <v>429</v>
      </c>
      <c r="AH56" s="14">
        <f t="shared" si="31"/>
        <v>9755</v>
      </c>
      <c r="AJ56" s="9" t="str">
        <f t="shared" si="32"/>
        <v>23:30-24:00</v>
      </c>
      <c r="AK56" s="20">
        <f t="shared" si="33"/>
        <v>138</v>
      </c>
      <c r="AL56" s="20">
        <f t="shared" si="35"/>
        <v>175</v>
      </c>
      <c r="AM56" s="20">
        <f t="shared" si="36"/>
        <v>171</v>
      </c>
      <c r="AN56" s="20">
        <f t="shared" si="37"/>
        <v>192</v>
      </c>
      <c r="AO56" s="20">
        <f t="shared" si="38"/>
        <v>177</v>
      </c>
      <c r="AP56" s="10">
        <f t="shared" si="39"/>
        <v>165</v>
      </c>
      <c r="AQ56" s="20">
        <f t="shared" si="40"/>
        <v>157</v>
      </c>
      <c r="AR56" s="10">
        <f t="shared" si="41"/>
        <v>175</v>
      </c>
      <c r="AS56" s="10">
        <f t="shared" si="42"/>
        <v>184</v>
      </c>
      <c r="AT56" s="10">
        <f t="shared" si="43"/>
        <v>200</v>
      </c>
      <c r="AU56" s="10">
        <f t="shared" si="44"/>
        <v>184</v>
      </c>
      <c r="AV56" s="10">
        <f t="shared" si="45"/>
        <v>177</v>
      </c>
      <c r="AW56" s="10">
        <f t="shared" si="46"/>
        <v>165</v>
      </c>
      <c r="AX56" s="20">
        <f t="shared" si="47"/>
        <v>169</v>
      </c>
      <c r="AY56" s="10">
        <f t="shared" si="48"/>
        <v>433</v>
      </c>
      <c r="AZ56" s="10">
        <f t="shared" si="49"/>
        <v>431</v>
      </c>
      <c r="BA56" s="10">
        <f t="shared" si="50"/>
        <v>435</v>
      </c>
      <c r="BB56" s="10">
        <f t="shared" si="51"/>
        <v>431</v>
      </c>
      <c r="BC56" s="10">
        <f t="shared" si="52"/>
        <v>431</v>
      </c>
      <c r="BD56" s="10">
        <f t="shared" si="53"/>
        <v>435</v>
      </c>
      <c r="BE56" s="20">
        <f t="shared" si="54"/>
        <v>441</v>
      </c>
      <c r="BF56" s="10">
        <f t="shared" si="55"/>
        <v>427</v>
      </c>
      <c r="BG56" s="10">
        <f t="shared" si="56"/>
        <v>433</v>
      </c>
      <c r="BH56" s="10">
        <f t="shared" si="57"/>
        <v>431</v>
      </c>
      <c r="BI56" s="10">
        <f t="shared" si="58"/>
        <v>433</v>
      </c>
      <c r="BJ56" s="10">
        <f t="shared" si="59"/>
        <v>431</v>
      </c>
      <c r="BK56" s="10">
        <f t="shared" si="60"/>
        <v>433</v>
      </c>
      <c r="BL56" s="20">
        <f t="shared" si="61"/>
        <v>431</v>
      </c>
      <c r="BM56" s="10">
        <f t="shared" si="62"/>
        <v>412</v>
      </c>
      <c r="BN56" s="10">
        <f t="shared" si="63"/>
        <v>429</v>
      </c>
      <c r="BO56" s="10">
        <f t="shared" si="64"/>
        <v>429</v>
      </c>
      <c r="BP56" s="14">
        <f t="shared" si="34"/>
        <v>9755</v>
      </c>
    </row>
    <row r="57" spans="2:70">
      <c r="B57" s="1" t="s">
        <v>86</v>
      </c>
      <c r="C57" s="3">
        <f>SUM(C9:C56)</f>
        <v>8712</v>
      </c>
      <c r="D57" s="3">
        <f t="shared" ref="D57:AG57" si="65">SUM(D9:D56)</f>
        <v>8512</v>
      </c>
      <c r="E57" s="3">
        <f t="shared" si="65"/>
        <v>8582</v>
      </c>
      <c r="F57" s="3">
        <f t="shared" si="65"/>
        <v>8653</v>
      </c>
      <c r="G57" s="3">
        <f t="shared" si="65"/>
        <v>8469</v>
      </c>
      <c r="H57" s="3">
        <f t="shared" si="65"/>
        <v>8939</v>
      </c>
      <c r="I57" s="3">
        <f t="shared" si="65"/>
        <v>8829</v>
      </c>
      <c r="J57" s="3">
        <f t="shared" si="65"/>
        <v>8641</v>
      </c>
      <c r="K57" s="3">
        <f t="shared" si="65"/>
        <v>8944</v>
      </c>
      <c r="L57" s="3">
        <f t="shared" si="65"/>
        <v>8955</v>
      </c>
      <c r="M57" s="3">
        <f t="shared" si="65"/>
        <v>8841</v>
      </c>
      <c r="N57" s="3">
        <f t="shared" si="65"/>
        <v>8572</v>
      </c>
      <c r="O57" s="3">
        <f t="shared" si="65"/>
        <v>8590</v>
      </c>
      <c r="P57" s="3">
        <f t="shared" si="65"/>
        <v>8971</v>
      </c>
      <c r="Q57" s="3">
        <f t="shared" si="65"/>
        <v>13724</v>
      </c>
      <c r="R57" s="3">
        <f t="shared" si="65"/>
        <v>20413</v>
      </c>
      <c r="S57" s="3">
        <f t="shared" si="65"/>
        <v>20506</v>
      </c>
      <c r="T57" s="3">
        <f t="shared" si="65"/>
        <v>20462</v>
      </c>
      <c r="U57" s="3">
        <f t="shared" si="65"/>
        <v>20758</v>
      </c>
      <c r="V57" s="3">
        <f t="shared" si="65"/>
        <v>20525</v>
      </c>
      <c r="W57" s="3">
        <f t="shared" si="65"/>
        <v>21051</v>
      </c>
      <c r="X57" s="3">
        <f t="shared" si="65"/>
        <v>21072</v>
      </c>
      <c r="Y57" s="3">
        <f t="shared" si="65"/>
        <v>20717</v>
      </c>
      <c r="Z57" s="3">
        <f t="shared" si="65"/>
        <v>20614</v>
      </c>
      <c r="AA57" s="3">
        <f t="shared" si="65"/>
        <v>20449</v>
      </c>
      <c r="AB57" s="3">
        <f t="shared" si="65"/>
        <v>20281</v>
      </c>
      <c r="AC57" s="3">
        <f t="shared" si="65"/>
        <v>20698</v>
      </c>
      <c r="AD57" s="3">
        <f t="shared" si="65"/>
        <v>20404</v>
      </c>
      <c r="AE57" s="3">
        <f t="shared" si="65"/>
        <v>20241</v>
      </c>
      <c r="AF57" s="3">
        <f t="shared" si="65"/>
        <v>20020</v>
      </c>
      <c r="AG57" s="3">
        <f t="shared" si="65"/>
        <v>20555</v>
      </c>
      <c r="AH57" s="3">
        <f>SUM(C9:AG56)</f>
        <v>464700</v>
      </c>
      <c r="AJ57" s="2" t="str">
        <f>B57</f>
        <v>計</v>
      </c>
      <c r="AK57" s="21">
        <f>SUM(AK9:AK56)</f>
        <v>8712</v>
      </c>
      <c r="AL57" s="21">
        <f t="shared" ref="AL57:BO57" si="66">SUM(AL9:AL56)</f>
        <v>8512</v>
      </c>
      <c r="AM57" s="21">
        <f t="shared" si="66"/>
        <v>8582</v>
      </c>
      <c r="AN57" s="21">
        <f t="shared" si="66"/>
        <v>8653</v>
      </c>
      <c r="AO57" s="21">
        <f t="shared" si="66"/>
        <v>8469</v>
      </c>
      <c r="AP57" s="3">
        <f t="shared" si="66"/>
        <v>8939</v>
      </c>
      <c r="AQ57" s="21">
        <f t="shared" si="66"/>
        <v>8829</v>
      </c>
      <c r="AR57" s="3">
        <f t="shared" si="66"/>
        <v>8641</v>
      </c>
      <c r="AS57" s="3">
        <f t="shared" si="66"/>
        <v>8944</v>
      </c>
      <c r="AT57" s="3">
        <f t="shared" si="66"/>
        <v>8955</v>
      </c>
      <c r="AU57" s="3">
        <f t="shared" si="66"/>
        <v>8841</v>
      </c>
      <c r="AV57" s="3">
        <f t="shared" si="66"/>
        <v>8572</v>
      </c>
      <c r="AW57" s="3">
        <f t="shared" si="66"/>
        <v>8590</v>
      </c>
      <c r="AX57" s="21">
        <f t="shared" si="66"/>
        <v>8971</v>
      </c>
      <c r="AY57" s="3">
        <f t="shared" si="66"/>
        <v>13724</v>
      </c>
      <c r="AZ57" s="3">
        <f t="shared" si="66"/>
        <v>20413</v>
      </c>
      <c r="BA57" s="3">
        <f t="shared" si="66"/>
        <v>20506</v>
      </c>
      <c r="BB57" s="3">
        <f t="shared" si="66"/>
        <v>20462</v>
      </c>
      <c r="BC57" s="3">
        <f t="shared" si="66"/>
        <v>20758</v>
      </c>
      <c r="BD57" s="3">
        <f t="shared" si="66"/>
        <v>20525</v>
      </c>
      <c r="BE57" s="21">
        <f t="shared" si="66"/>
        <v>21051</v>
      </c>
      <c r="BF57" s="3">
        <f t="shared" si="66"/>
        <v>21072</v>
      </c>
      <c r="BG57" s="3">
        <f t="shared" si="66"/>
        <v>20717</v>
      </c>
      <c r="BH57" s="3">
        <f t="shared" si="66"/>
        <v>20614</v>
      </c>
      <c r="BI57" s="3">
        <f t="shared" si="66"/>
        <v>20449</v>
      </c>
      <c r="BJ57" s="3">
        <f t="shared" si="66"/>
        <v>20281</v>
      </c>
      <c r="BK57" s="3">
        <f t="shared" si="66"/>
        <v>20698</v>
      </c>
      <c r="BL57" s="21">
        <f t="shared" si="66"/>
        <v>20404</v>
      </c>
      <c r="BM57" s="3">
        <f t="shared" si="66"/>
        <v>20241</v>
      </c>
      <c r="BN57" s="3">
        <f t="shared" si="66"/>
        <v>20020</v>
      </c>
      <c r="BO57" s="3">
        <f t="shared" si="66"/>
        <v>20555</v>
      </c>
      <c r="BP57" s="3">
        <f>SUM(AK9:BO56)</f>
        <v>464700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AP60">
        <f t="shared" ref="AP60:AW60" si="67">SUM(AP$25:AP$52)</f>
        <v>5392</v>
      </c>
      <c r="AR60">
        <f t="shared" si="67"/>
        <v>4990</v>
      </c>
      <c r="AS60">
        <f t="shared" si="67"/>
        <v>5205</v>
      </c>
      <c r="AT60">
        <f t="shared" si="67"/>
        <v>5045</v>
      </c>
      <c r="AU60">
        <f t="shared" si="67"/>
        <v>5141</v>
      </c>
      <c r="AV60">
        <f t="shared" si="67"/>
        <v>4926</v>
      </c>
      <c r="AW60">
        <f t="shared" si="67"/>
        <v>5091</v>
      </c>
      <c r="BP60">
        <f>SUM(AK60:BO60)</f>
        <v>35790</v>
      </c>
      <c r="BQ60" s="8">
        <f>AVERAGE(AP60,AR60:AW60)</f>
        <v>5112.8571428571431</v>
      </c>
      <c r="BR60" t="s">
        <v>141</v>
      </c>
    </row>
    <row r="61" spans="2:70" ht="40.5">
      <c r="AJ61" s="27" t="s">
        <v>112</v>
      </c>
      <c r="AK61" s="22">
        <f t="shared" ref="AK61:AQ61" si="68">SUM(AK$9:AK$56)</f>
        <v>8712</v>
      </c>
      <c r="AL61" s="22">
        <f t="shared" si="68"/>
        <v>8512</v>
      </c>
      <c r="AM61" s="22">
        <f t="shared" si="68"/>
        <v>8582</v>
      </c>
      <c r="AN61" s="22">
        <f t="shared" si="68"/>
        <v>8653</v>
      </c>
      <c r="AO61" s="22">
        <f t="shared" si="68"/>
        <v>8469</v>
      </c>
      <c r="AP61" s="22">
        <f t="shared" ref="AP61:AW61" si="69">SUM(AP$9:AP$24,AP$53:AP$56)</f>
        <v>3547</v>
      </c>
      <c r="AQ61" s="22">
        <f t="shared" si="68"/>
        <v>8829</v>
      </c>
      <c r="AR61" s="22">
        <f t="shared" si="69"/>
        <v>3651</v>
      </c>
      <c r="AS61" s="22">
        <f t="shared" si="69"/>
        <v>3739</v>
      </c>
      <c r="AT61" s="22">
        <f t="shared" si="69"/>
        <v>3910</v>
      </c>
      <c r="AU61" s="22">
        <f t="shared" si="69"/>
        <v>3700</v>
      </c>
      <c r="AV61" s="22">
        <f t="shared" si="69"/>
        <v>3646</v>
      </c>
      <c r="AW61" s="22">
        <f t="shared" si="69"/>
        <v>3499</v>
      </c>
      <c r="AX61" s="22">
        <f>SUM(AX$9:AX$56)</f>
        <v>8971</v>
      </c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>
        <f t="shared" ref="BP61:BP68" si="70">SUM(AK61:BO61)</f>
        <v>86420</v>
      </c>
      <c r="BQ61" s="22">
        <f>AVERAGE(AP61,AR61:AW61)</f>
        <v>3670.2857142857142</v>
      </c>
      <c r="BR61" t="s">
        <v>139</v>
      </c>
    </row>
    <row r="62" spans="2:70" ht="40.5">
      <c r="AJ62" s="27" t="s">
        <v>113</v>
      </c>
      <c r="BP62" s="22">
        <f t="shared" si="70"/>
        <v>0</v>
      </c>
      <c r="BQ62" s="22">
        <f>AVERAGE(AK61:AO61,AQ61,AX61)</f>
        <v>8675.4285714285706</v>
      </c>
      <c r="BR62" t="s">
        <v>140</v>
      </c>
    </row>
    <row r="63" spans="2:70" ht="54">
      <c r="AJ63" s="27" t="s">
        <v>114</v>
      </c>
      <c r="BP63" s="22">
        <f t="shared" si="70"/>
        <v>0</v>
      </c>
      <c r="BQ63" s="22" t="e">
        <f t="shared" ref="BQ63" si="71">AVERAGE(AK63:BO63)</f>
        <v>#DIV/0!</v>
      </c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>
        <f t="shared" ref="AY66:BO66" si="72">SUM(AY$25:AY$52)</f>
        <v>9198</v>
      </c>
      <c r="AZ66" s="22">
        <f t="shared" si="72"/>
        <v>11765</v>
      </c>
      <c r="BA66" s="22">
        <f t="shared" si="72"/>
        <v>11872</v>
      </c>
      <c r="BB66" s="22">
        <f t="shared" si="72"/>
        <v>11814</v>
      </c>
      <c r="BC66" s="22">
        <f t="shared" si="72"/>
        <v>12094</v>
      </c>
      <c r="BD66" s="22">
        <f t="shared" si="72"/>
        <v>11911</v>
      </c>
      <c r="BE66" s="22"/>
      <c r="BF66" s="22">
        <f t="shared" si="72"/>
        <v>12302</v>
      </c>
      <c r="BG66" s="22">
        <f t="shared" si="72"/>
        <v>11940</v>
      </c>
      <c r="BH66" s="22">
        <f t="shared" si="72"/>
        <v>11882</v>
      </c>
      <c r="BI66" s="22">
        <f t="shared" si="72"/>
        <v>11913</v>
      </c>
      <c r="BJ66" s="22">
        <f t="shared" si="72"/>
        <v>11707</v>
      </c>
      <c r="BK66" s="22">
        <f t="shared" si="72"/>
        <v>12050</v>
      </c>
      <c r="BL66" s="22"/>
      <c r="BM66" s="22">
        <f t="shared" si="72"/>
        <v>11654</v>
      </c>
      <c r="BN66" s="22">
        <f t="shared" si="72"/>
        <v>11672</v>
      </c>
      <c r="BO66" s="22">
        <f t="shared" si="72"/>
        <v>11997</v>
      </c>
      <c r="BP66" s="22">
        <f t="shared" si="70"/>
        <v>175771</v>
      </c>
      <c r="BQ66" s="22">
        <f>AVERAGE(AY66:BD66,BF66:BK66,BM66:BO66)</f>
        <v>11718.066666666668</v>
      </c>
      <c r="BR66" t="s">
        <v>141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>
        <f t="shared" ref="AY67:BO67" si="73">SUM(AY$9:AY$24,AY$53:AY$56)</f>
        <v>4526</v>
      </c>
      <c r="AZ67" s="22">
        <f t="shared" si="73"/>
        <v>8648</v>
      </c>
      <c r="BA67" s="22">
        <f t="shared" si="73"/>
        <v>8634</v>
      </c>
      <c r="BB67" s="22">
        <f t="shared" si="73"/>
        <v>8648</v>
      </c>
      <c r="BC67" s="22">
        <f t="shared" si="73"/>
        <v>8664</v>
      </c>
      <c r="BD67" s="22">
        <f t="shared" si="73"/>
        <v>8614</v>
      </c>
      <c r="BE67" s="22">
        <f t="shared" ref="BE67" si="74">SUM(BE$9:BE$56)</f>
        <v>21051</v>
      </c>
      <c r="BF67" s="22">
        <f t="shared" si="73"/>
        <v>8770</v>
      </c>
      <c r="BG67" s="22">
        <f t="shared" si="73"/>
        <v>8777</v>
      </c>
      <c r="BH67" s="22">
        <f t="shared" si="73"/>
        <v>8732</v>
      </c>
      <c r="BI67" s="22">
        <f t="shared" si="73"/>
        <v>8536</v>
      </c>
      <c r="BJ67" s="22">
        <f t="shared" si="73"/>
        <v>8574</v>
      </c>
      <c r="BK67" s="22">
        <f t="shared" si="73"/>
        <v>8648</v>
      </c>
      <c r="BL67" s="22">
        <f t="shared" ref="BL67" si="75">SUM(BL$9:BL$56)</f>
        <v>20404</v>
      </c>
      <c r="BM67" s="22">
        <f t="shared" si="73"/>
        <v>8587</v>
      </c>
      <c r="BN67" s="22">
        <f t="shared" si="73"/>
        <v>8348</v>
      </c>
      <c r="BO67" s="22">
        <f t="shared" si="73"/>
        <v>8558</v>
      </c>
      <c r="BP67" s="22">
        <f t="shared" si="70"/>
        <v>166719</v>
      </c>
      <c r="BQ67" s="22">
        <f>AVERAGE(AY67:BD67,BF67:BK67,BM67:BO67)</f>
        <v>8350.9333333333325</v>
      </c>
      <c r="BR67" t="s">
        <v>139</v>
      </c>
    </row>
    <row r="68" spans="36:70" ht="40.5">
      <c r="AJ68" s="29" t="s">
        <v>113</v>
      </c>
      <c r="BP68" s="22">
        <f t="shared" si="70"/>
        <v>0</v>
      </c>
      <c r="BQ68" s="22">
        <f>AVERAGE(BE67,BL67)</f>
        <v>20727.5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 t="shared" ref="BQ69" si="76">AVERAGE(AK69:BO69)</f>
        <v>#DIV/0!</v>
      </c>
    </row>
    <row r="71" spans="36:70">
      <c r="BO71" s="7" t="s">
        <v>116</v>
      </c>
      <c r="BP71" s="22">
        <f>SUM(BP60:BP69)</f>
        <v>464700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mergeCells count="2">
    <mergeCell ref="AH7:AH8"/>
    <mergeCell ref="BP7:BP8"/>
  </mergeCells>
  <phoneticPr fontId="2"/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2" manualBreakCount="2">
    <brk id="34" max="68" man="1"/>
    <brk id="6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R71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J3" t="s">
        <v>117</v>
      </c>
    </row>
    <row r="4" spans="2:68">
      <c r="B4" s="4" t="s">
        <v>93</v>
      </c>
      <c r="C4" s="5">
        <v>0.82723999999999998</v>
      </c>
      <c r="AJ4" s="25" t="str">
        <f>B4</f>
        <v>バイオマス比率</v>
      </c>
      <c r="AK4" s="24">
        <f>C4</f>
        <v>0.82723999999999998</v>
      </c>
    </row>
    <row r="5" spans="2:68">
      <c r="B5" s="4" t="s">
        <v>94</v>
      </c>
      <c r="C5" s="5">
        <f>1-C4</f>
        <v>0.17276000000000002</v>
      </c>
      <c r="AJ5" s="25" t="str">
        <f>B5</f>
        <v>非バイオマス比率</v>
      </c>
      <c r="AK5" s="24">
        <f>C5</f>
        <v>0.17276000000000002</v>
      </c>
    </row>
    <row r="6" spans="2:68">
      <c r="T6" s="8"/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>
        <f t="shared" ref="BO7:BO38" si="30">AG7</f>
        <v>0</v>
      </c>
      <c r="BP7" s="42" t="s">
        <v>30</v>
      </c>
    </row>
    <row r="8" spans="2:68" ht="17.25">
      <c r="B8" s="33" t="s">
        <v>90</v>
      </c>
      <c r="C8" s="1" t="s">
        <v>144</v>
      </c>
      <c r="D8" s="1" t="s">
        <v>37</v>
      </c>
      <c r="E8" s="1" t="s">
        <v>31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31</v>
      </c>
      <c r="M8" s="1" t="s">
        <v>32</v>
      </c>
      <c r="N8" s="1" t="s">
        <v>33</v>
      </c>
      <c r="O8" s="1" t="s">
        <v>34</v>
      </c>
      <c r="P8" s="1" t="s">
        <v>35</v>
      </c>
      <c r="Q8" s="1" t="s">
        <v>36</v>
      </c>
      <c r="R8" s="1" t="s">
        <v>37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31</v>
      </c>
      <c r="AA8" s="1" t="s">
        <v>32</v>
      </c>
      <c r="AB8" s="1" t="s">
        <v>33</v>
      </c>
      <c r="AC8" s="1" t="s">
        <v>34</v>
      </c>
      <c r="AD8" s="1" t="s">
        <v>35</v>
      </c>
      <c r="AE8" s="1" t="s">
        <v>36</v>
      </c>
      <c r="AF8" s="1" t="s">
        <v>104</v>
      </c>
      <c r="AG8" s="1"/>
      <c r="AH8" s="42"/>
      <c r="AJ8" s="1" t="str">
        <f t="shared" si="0"/>
        <v>６月</v>
      </c>
      <c r="AK8" s="19" t="str">
        <f t="shared" si="0"/>
        <v>木</v>
      </c>
      <c r="AL8" s="19" t="str">
        <f t="shared" si="1"/>
        <v>金</v>
      </c>
      <c r="AM8" s="19" t="str">
        <f t="shared" si="2"/>
        <v>土</v>
      </c>
      <c r="AN8" s="19" t="str">
        <f t="shared" si="3"/>
        <v>日</v>
      </c>
      <c r="AO8" s="19" t="str">
        <f t="shared" si="4"/>
        <v>月</v>
      </c>
      <c r="AP8" s="1" t="str">
        <f t="shared" si="5"/>
        <v>火</v>
      </c>
      <c r="AQ8" s="19" t="str">
        <f t="shared" si="6"/>
        <v>水</v>
      </c>
      <c r="AR8" s="1" t="str">
        <f t="shared" si="7"/>
        <v>木</v>
      </c>
      <c r="AS8" s="1" t="str">
        <f t="shared" si="8"/>
        <v>金</v>
      </c>
      <c r="AT8" s="1" t="str">
        <f t="shared" si="9"/>
        <v>土</v>
      </c>
      <c r="AU8" s="1" t="str">
        <f t="shared" si="10"/>
        <v>日</v>
      </c>
      <c r="AV8" s="1" t="str">
        <f t="shared" si="11"/>
        <v>月</v>
      </c>
      <c r="AW8" s="1" t="str">
        <f t="shared" si="12"/>
        <v>火</v>
      </c>
      <c r="AX8" s="19" t="str">
        <f t="shared" si="13"/>
        <v>水</v>
      </c>
      <c r="AY8" s="1" t="str">
        <f t="shared" si="14"/>
        <v>木</v>
      </c>
      <c r="AZ8" s="1" t="str">
        <f t="shared" si="15"/>
        <v>金</v>
      </c>
      <c r="BA8" s="1" t="str">
        <f t="shared" si="16"/>
        <v>土</v>
      </c>
      <c r="BB8" s="1" t="str">
        <f t="shared" si="17"/>
        <v>日</v>
      </c>
      <c r="BC8" s="1" t="str">
        <f t="shared" si="18"/>
        <v>月</v>
      </c>
      <c r="BD8" s="1" t="str">
        <f t="shared" si="19"/>
        <v>火</v>
      </c>
      <c r="BE8" s="19" t="str">
        <f t="shared" si="20"/>
        <v>水</v>
      </c>
      <c r="BF8" s="1" t="str">
        <f t="shared" si="21"/>
        <v>木</v>
      </c>
      <c r="BG8" s="1" t="str">
        <f t="shared" si="22"/>
        <v>金</v>
      </c>
      <c r="BH8" s="1" t="str">
        <f t="shared" si="23"/>
        <v>土</v>
      </c>
      <c r="BI8" s="1" t="str">
        <f t="shared" si="24"/>
        <v>日</v>
      </c>
      <c r="BJ8" s="1" t="str">
        <f t="shared" si="25"/>
        <v>月</v>
      </c>
      <c r="BK8" s="1" t="str">
        <f t="shared" si="26"/>
        <v>火</v>
      </c>
      <c r="BL8" s="19" t="str">
        <f t="shared" si="27"/>
        <v>水</v>
      </c>
      <c r="BM8" s="1" t="str">
        <f t="shared" si="28"/>
        <v>木</v>
      </c>
      <c r="BN8" s="1" t="str">
        <f t="shared" si="29"/>
        <v>金</v>
      </c>
      <c r="BO8" s="1">
        <f t="shared" si="30"/>
        <v>0</v>
      </c>
      <c r="BP8" s="42"/>
    </row>
    <row r="9" spans="2:68">
      <c r="B9" s="9" t="s">
        <v>38</v>
      </c>
      <c r="C9" s="10">
        <v>308</v>
      </c>
      <c r="D9" s="10">
        <v>308</v>
      </c>
      <c r="E9" s="10">
        <v>301</v>
      </c>
      <c r="F9" s="10">
        <v>305</v>
      </c>
      <c r="G9" s="10">
        <v>303</v>
      </c>
      <c r="H9" s="10">
        <v>270</v>
      </c>
      <c r="I9" s="10">
        <v>275</v>
      </c>
      <c r="J9" s="10">
        <v>305</v>
      </c>
      <c r="K9" s="10">
        <v>276</v>
      </c>
      <c r="L9" s="10">
        <v>318</v>
      </c>
      <c r="M9" s="10">
        <v>318</v>
      </c>
      <c r="N9" s="10">
        <v>308</v>
      </c>
      <c r="O9" s="10">
        <v>267</v>
      </c>
      <c r="P9" s="10">
        <v>276</v>
      </c>
      <c r="Q9" s="10">
        <v>301</v>
      </c>
      <c r="R9" s="10">
        <v>296</v>
      </c>
      <c r="S9" s="10">
        <v>281</v>
      </c>
      <c r="T9" s="10">
        <v>137</v>
      </c>
      <c r="U9" s="10">
        <v>144</v>
      </c>
      <c r="V9" s="10">
        <v>126</v>
      </c>
      <c r="W9" s="10">
        <v>133</v>
      </c>
      <c r="X9" s="10">
        <v>138</v>
      </c>
      <c r="Y9" s="10">
        <v>141</v>
      </c>
      <c r="Z9" s="10">
        <v>145</v>
      </c>
      <c r="AA9" s="10">
        <v>131</v>
      </c>
      <c r="AB9" s="10">
        <v>140</v>
      </c>
      <c r="AC9" s="10">
        <v>112</v>
      </c>
      <c r="AD9" s="10">
        <v>141</v>
      </c>
      <c r="AE9" s="10">
        <v>134</v>
      </c>
      <c r="AF9" s="10">
        <v>127</v>
      </c>
      <c r="AG9" s="10"/>
      <c r="AH9" s="10">
        <f>SUM(C9:AG9)</f>
        <v>6765</v>
      </c>
      <c r="AJ9" s="9" t="str">
        <f t="shared" si="0"/>
        <v xml:space="preserve"> 0:00- 0:30</v>
      </c>
      <c r="AK9" s="20">
        <f t="shared" si="0"/>
        <v>308</v>
      </c>
      <c r="AL9" s="20">
        <f t="shared" si="1"/>
        <v>308</v>
      </c>
      <c r="AM9" s="20">
        <f t="shared" si="2"/>
        <v>301</v>
      </c>
      <c r="AN9" s="20">
        <f t="shared" si="3"/>
        <v>305</v>
      </c>
      <c r="AO9" s="20">
        <f t="shared" si="4"/>
        <v>303</v>
      </c>
      <c r="AP9" s="10">
        <f t="shared" si="5"/>
        <v>270</v>
      </c>
      <c r="AQ9" s="20">
        <f t="shared" si="6"/>
        <v>275</v>
      </c>
      <c r="AR9" s="10">
        <f t="shared" si="7"/>
        <v>305</v>
      </c>
      <c r="AS9" s="10">
        <f t="shared" si="8"/>
        <v>276</v>
      </c>
      <c r="AT9" s="10">
        <f t="shared" si="9"/>
        <v>318</v>
      </c>
      <c r="AU9" s="10">
        <f t="shared" si="10"/>
        <v>318</v>
      </c>
      <c r="AV9" s="10">
        <f t="shared" si="11"/>
        <v>308</v>
      </c>
      <c r="AW9" s="10">
        <f t="shared" si="12"/>
        <v>267</v>
      </c>
      <c r="AX9" s="20">
        <f t="shared" si="13"/>
        <v>276</v>
      </c>
      <c r="AY9" s="10">
        <f t="shared" si="14"/>
        <v>301</v>
      </c>
      <c r="AZ9" s="10">
        <f t="shared" si="15"/>
        <v>296</v>
      </c>
      <c r="BA9" s="10">
        <f t="shared" si="16"/>
        <v>281</v>
      </c>
      <c r="BB9" s="10">
        <f t="shared" si="17"/>
        <v>137</v>
      </c>
      <c r="BC9" s="10">
        <f t="shared" si="18"/>
        <v>144</v>
      </c>
      <c r="BD9" s="10">
        <f t="shared" si="19"/>
        <v>126</v>
      </c>
      <c r="BE9" s="20">
        <f t="shared" si="20"/>
        <v>133</v>
      </c>
      <c r="BF9" s="10">
        <f t="shared" si="21"/>
        <v>138</v>
      </c>
      <c r="BG9" s="10">
        <f t="shared" si="22"/>
        <v>141</v>
      </c>
      <c r="BH9" s="10">
        <f t="shared" si="23"/>
        <v>145</v>
      </c>
      <c r="BI9" s="10">
        <f t="shared" si="24"/>
        <v>131</v>
      </c>
      <c r="BJ9" s="10">
        <f t="shared" si="25"/>
        <v>140</v>
      </c>
      <c r="BK9" s="10">
        <f t="shared" si="26"/>
        <v>112</v>
      </c>
      <c r="BL9" s="20">
        <f t="shared" si="27"/>
        <v>141</v>
      </c>
      <c r="BM9" s="10">
        <f t="shared" si="28"/>
        <v>134</v>
      </c>
      <c r="BN9" s="10">
        <f t="shared" si="29"/>
        <v>127</v>
      </c>
      <c r="BO9" s="10">
        <f t="shared" si="30"/>
        <v>0</v>
      </c>
      <c r="BP9" s="10">
        <f>SUM(AK9:BO9)</f>
        <v>6765</v>
      </c>
    </row>
    <row r="10" spans="2:68">
      <c r="B10" s="11" t="s">
        <v>39</v>
      </c>
      <c r="C10" s="12">
        <v>308</v>
      </c>
      <c r="D10" s="12">
        <v>307</v>
      </c>
      <c r="E10" s="12">
        <v>300</v>
      </c>
      <c r="F10" s="12">
        <v>308</v>
      </c>
      <c r="G10" s="12">
        <v>301</v>
      </c>
      <c r="H10" s="12">
        <v>261</v>
      </c>
      <c r="I10" s="12">
        <v>278</v>
      </c>
      <c r="J10" s="12">
        <v>304</v>
      </c>
      <c r="K10" s="12">
        <v>279</v>
      </c>
      <c r="L10" s="12">
        <v>318</v>
      </c>
      <c r="M10" s="12">
        <v>304</v>
      </c>
      <c r="N10" s="12">
        <v>292</v>
      </c>
      <c r="O10" s="12">
        <v>264</v>
      </c>
      <c r="P10" s="12">
        <v>268</v>
      </c>
      <c r="Q10" s="12">
        <v>281</v>
      </c>
      <c r="R10" s="12">
        <v>304</v>
      </c>
      <c r="S10" s="12">
        <v>293</v>
      </c>
      <c r="T10" s="12">
        <v>138</v>
      </c>
      <c r="U10" s="12">
        <v>104</v>
      </c>
      <c r="V10" s="12">
        <v>116</v>
      </c>
      <c r="W10" s="12">
        <v>112</v>
      </c>
      <c r="X10" s="12">
        <v>144</v>
      </c>
      <c r="Y10" s="12">
        <v>130</v>
      </c>
      <c r="Z10" s="12">
        <v>142</v>
      </c>
      <c r="AA10" s="12">
        <v>134</v>
      </c>
      <c r="AB10" s="12">
        <v>124</v>
      </c>
      <c r="AC10" s="12">
        <v>140</v>
      </c>
      <c r="AD10" s="12">
        <v>126</v>
      </c>
      <c r="AE10" s="12">
        <v>133</v>
      </c>
      <c r="AF10" s="12">
        <v>123</v>
      </c>
      <c r="AG10" s="12"/>
      <c r="AH10" s="12">
        <f t="shared" ref="AH10:AH56" si="31">SUM(C10:AG10)</f>
        <v>6636</v>
      </c>
      <c r="AJ10" s="9" t="str">
        <f t="shared" ref="AJ10:AJ56" si="32">B10</f>
        <v xml:space="preserve"> 0:30- 1:00</v>
      </c>
      <c r="AK10" s="20">
        <f t="shared" ref="AK10:AK56" si="33">C10</f>
        <v>308</v>
      </c>
      <c r="AL10" s="20">
        <f t="shared" si="1"/>
        <v>307</v>
      </c>
      <c r="AM10" s="20">
        <f t="shared" si="2"/>
        <v>300</v>
      </c>
      <c r="AN10" s="20">
        <f t="shared" si="3"/>
        <v>308</v>
      </c>
      <c r="AO10" s="20">
        <f t="shared" si="4"/>
        <v>301</v>
      </c>
      <c r="AP10" s="10">
        <f t="shared" si="5"/>
        <v>261</v>
      </c>
      <c r="AQ10" s="20">
        <f t="shared" si="6"/>
        <v>278</v>
      </c>
      <c r="AR10" s="10">
        <f t="shared" si="7"/>
        <v>304</v>
      </c>
      <c r="AS10" s="10">
        <f t="shared" si="8"/>
        <v>279</v>
      </c>
      <c r="AT10" s="10">
        <f t="shared" si="9"/>
        <v>318</v>
      </c>
      <c r="AU10" s="10">
        <f t="shared" si="10"/>
        <v>304</v>
      </c>
      <c r="AV10" s="10">
        <f t="shared" si="11"/>
        <v>292</v>
      </c>
      <c r="AW10" s="10">
        <f t="shared" si="12"/>
        <v>264</v>
      </c>
      <c r="AX10" s="20">
        <f t="shared" si="13"/>
        <v>268</v>
      </c>
      <c r="AY10" s="10">
        <f t="shared" si="14"/>
        <v>281</v>
      </c>
      <c r="AZ10" s="10">
        <f t="shared" si="15"/>
        <v>304</v>
      </c>
      <c r="BA10" s="10">
        <f t="shared" si="16"/>
        <v>293</v>
      </c>
      <c r="BB10" s="10">
        <f t="shared" si="17"/>
        <v>138</v>
      </c>
      <c r="BC10" s="10">
        <f t="shared" si="18"/>
        <v>104</v>
      </c>
      <c r="BD10" s="10">
        <f t="shared" si="19"/>
        <v>116</v>
      </c>
      <c r="BE10" s="20">
        <f t="shared" si="20"/>
        <v>112</v>
      </c>
      <c r="BF10" s="10">
        <f t="shared" si="21"/>
        <v>144</v>
      </c>
      <c r="BG10" s="10">
        <f t="shared" si="22"/>
        <v>130</v>
      </c>
      <c r="BH10" s="10">
        <f t="shared" si="23"/>
        <v>142</v>
      </c>
      <c r="BI10" s="10">
        <f t="shared" si="24"/>
        <v>134</v>
      </c>
      <c r="BJ10" s="10">
        <f t="shared" si="25"/>
        <v>124</v>
      </c>
      <c r="BK10" s="10">
        <f t="shared" si="26"/>
        <v>140</v>
      </c>
      <c r="BL10" s="20">
        <f t="shared" si="27"/>
        <v>126</v>
      </c>
      <c r="BM10" s="10">
        <f t="shared" si="28"/>
        <v>133</v>
      </c>
      <c r="BN10" s="10">
        <f t="shared" si="29"/>
        <v>123</v>
      </c>
      <c r="BO10" s="10">
        <f t="shared" si="30"/>
        <v>0</v>
      </c>
      <c r="BP10" s="12">
        <f t="shared" ref="BP10:BP56" si="34">SUM(AK10:BO10)</f>
        <v>6636</v>
      </c>
    </row>
    <row r="11" spans="2:68">
      <c r="B11" s="11" t="s">
        <v>40</v>
      </c>
      <c r="C11" s="12">
        <v>308</v>
      </c>
      <c r="D11" s="12">
        <v>307</v>
      </c>
      <c r="E11" s="12">
        <v>303</v>
      </c>
      <c r="F11" s="12">
        <v>304</v>
      </c>
      <c r="G11" s="12">
        <v>304</v>
      </c>
      <c r="H11" s="12">
        <v>250</v>
      </c>
      <c r="I11" s="12">
        <v>272</v>
      </c>
      <c r="J11" s="12">
        <v>304</v>
      </c>
      <c r="K11" s="12">
        <v>287</v>
      </c>
      <c r="L11" s="12">
        <v>318</v>
      </c>
      <c r="M11" s="12">
        <v>290</v>
      </c>
      <c r="N11" s="12">
        <v>278</v>
      </c>
      <c r="O11" s="12">
        <v>256</v>
      </c>
      <c r="P11" s="12">
        <v>264</v>
      </c>
      <c r="Q11" s="12">
        <v>290</v>
      </c>
      <c r="R11" s="12">
        <v>296</v>
      </c>
      <c r="S11" s="12">
        <v>279</v>
      </c>
      <c r="T11" s="12">
        <v>109</v>
      </c>
      <c r="U11" s="12">
        <v>112</v>
      </c>
      <c r="V11" s="12">
        <v>124</v>
      </c>
      <c r="W11" s="12">
        <v>123</v>
      </c>
      <c r="X11" s="12">
        <v>126</v>
      </c>
      <c r="Y11" s="12">
        <v>127</v>
      </c>
      <c r="Z11" s="12">
        <v>144</v>
      </c>
      <c r="AA11" s="12">
        <v>147</v>
      </c>
      <c r="AB11" s="12">
        <v>120</v>
      </c>
      <c r="AC11" s="12">
        <v>116</v>
      </c>
      <c r="AD11" s="12">
        <v>135</v>
      </c>
      <c r="AE11" s="12">
        <v>135</v>
      </c>
      <c r="AF11" s="12">
        <v>131</v>
      </c>
      <c r="AG11" s="12"/>
      <c r="AH11" s="12">
        <f t="shared" si="31"/>
        <v>6559</v>
      </c>
      <c r="AJ11" s="9" t="str">
        <f t="shared" si="32"/>
        <v xml:space="preserve"> 1:00- 1:30</v>
      </c>
      <c r="AK11" s="20">
        <f t="shared" si="33"/>
        <v>308</v>
      </c>
      <c r="AL11" s="20">
        <f t="shared" si="1"/>
        <v>307</v>
      </c>
      <c r="AM11" s="20">
        <f t="shared" si="2"/>
        <v>303</v>
      </c>
      <c r="AN11" s="20">
        <f t="shared" si="3"/>
        <v>304</v>
      </c>
      <c r="AO11" s="20">
        <f t="shared" si="4"/>
        <v>304</v>
      </c>
      <c r="AP11" s="10">
        <f t="shared" si="5"/>
        <v>250</v>
      </c>
      <c r="AQ11" s="20">
        <f t="shared" si="6"/>
        <v>272</v>
      </c>
      <c r="AR11" s="10">
        <f t="shared" si="7"/>
        <v>304</v>
      </c>
      <c r="AS11" s="10">
        <f t="shared" si="8"/>
        <v>287</v>
      </c>
      <c r="AT11" s="10">
        <f t="shared" si="9"/>
        <v>318</v>
      </c>
      <c r="AU11" s="10">
        <f t="shared" si="10"/>
        <v>290</v>
      </c>
      <c r="AV11" s="10">
        <f t="shared" si="11"/>
        <v>278</v>
      </c>
      <c r="AW11" s="10">
        <f t="shared" si="12"/>
        <v>256</v>
      </c>
      <c r="AX11" s="20">
        <f t="shared" si="13"/>
        <v>264</v>
      </c>
      <c r="AY11" s="10">
        <f t="shared" si="14"/>
        <v>290</v>
      </c>
      <c r="AZ11" s="10">
        <f t="shared" si="15"/>
        <v>296</v>
      </c>
      <c r="BA11" s="10">
        <f t="shared" si="16"/>
        <v>279</v>
      </c>
      <c r="BB11" s="10">
        <f t="shared" si="17"/>
        <v>109</v>
      </c>
      <c r="BC11" s="10">
        <f t="shared" si="18"/>
        <v>112</v>
      </c>
      <c r="BD11" s="10">
        <f t="shared" si="19"/>
        <v>124</v>
      </c>
      <c r="BE11" s="20">
        <f t="shared" si="20"/>
        <v>123</v>
      </c>
      <c r="BF11" s="10">
        <f t="shared" si="21"/>
        <v>126</v>
      </c>
      <c r="BG11" s="10">
        <f t="shared" si="22"/>
        <v>127</v>
      </c>
      <c r="BH11" s="10">
        <f t="shared" si="23"/>
        <v>144</v>
      </c>
      <c r="BI11" s="10">
        <f t="shared" si="24"/>
        <v>147</v>
      </c>
      <c r="BJ11" s="10">
        <f t="shared" si="25"/>
        <v>120</v>
      </c>
      <c r="BK11" s="10">
        <f t="shared" si="26"/>
        <v>116</v>
      </c>
      <c r="BL11" s="20">
        <f t="shared" si="27"/>
        <v>135</v>
      </c>
      <c r="BM11" s="10">
        <f t="shared" si="28"/>
        <v>135</v>
      </c>
      <c r="BN11" s="10">
        <f t="shared" si="29"/>
        <v>131</v>
      </c>
      <c r="BO11" s="10">
        <f t="shared" si="30"/>
        <v>0</v>
      </c>
      <c r="BP11" s="12">
        <f t="shared" si="34"/>
        <v>6559</v>
      </c>
    </row>
    <row r="12" spans="2:68">
      <c r="B12" s="11" t="s">
        <v>41</v>
      </c>
      <c r="C12" s="12">
        <v>308</v>
      </c>
      <c r="D12" s="12">
        <v>307</v>
      </c>
      <c r="E12" s="12">
        <v>301</v>
      </c>
      <c r="F12" s="12">
        <v>310</v>
      </c>
      <c r="G12" s="12">
        <v>301</v>
      </c>
      <c r="H12" s="12">
        <v>257</v>
      </c>
      <c r="I12" s="12">
        <v>279</v>
      </c>
      <c r="J12" s="12">
        <v>310</v>
      </c>
      <c r="K12" s="12">
        <v>304</v>
      </c>
      <c r="L12" s="12">
        <v>318</v>
      </c>
      <c r="M12" s="12">
        <v>305</v>
      </c>
      <c r="N12" s="12">
        <v>238</v>
      </c>
      <c r="O12" s="12">
        <v>260</v>
      </c>
      <c r="P12" s="12">
        <v>270</v>
      </c>
      <c r="Q12" s="12">
        <v>285</v>
      </c>
      <c r="R12" s="12">
        <v>276</v>
      </c>
      <c r="S12" s="12">
        <v>290</v>
      </c>
      <c r="T12" s="12">
        <v>117</v>
      </c>
      <c r="U12" s="12">
        <v>149</v>
      </c>
      <c r="V12" s="12">
        <v>133</v>
      </c>
      <c r="W12" s="12">
        <v>129</v>
      </c>
      <c r="X12" s="12">
        <v>137</v>
      </c>
      <c r="Y12" s="12">
        <v>151</v>
      </c>
      <c r="Z12" s="12">
        <v>142</v>
      </c>
      <c r="AA12" s="12">
        <v>144</v>
      </c>
      <c r="AB12" s="12">
        <v>133</v>
      </c>
      <c r="AC12" s="12">
        <v>138</v>
      </c>
      <c r="AD12" s="12">
        <v>137</v>
      </c>
      <c r="AE12" s="12">
        <v>129</v>
      </c>
      <c r="AF12" s="12">
        <v>135</v>
      </c>
      <c r="AG12" s="12"/>
      <c r="AH12" s="12">
        <f t="shared" si="31"/>
        <v>6693</v>
      </c>
      <c r="AJ12" s="9" t="str">
        <f t="shared" si="32"/>
        <v xml:space="preserve"> 1:30- 2:00</v>
      </c>
      <c r="AK12" s="20">
        <f t="shared" si="33"/>
        <v>308</v>
      </c>
      <c r="AL12" s="20">
        <f t="shared" si="1"/>
        <v>307</v>
      </c>
      <c r="AM12" s="20">
        <f t="shared" si="2"/>
        <v>301</v>
      </c>
      <c r="AN12" s="20">
        <f t="shared" si="3"/>
        <v>310</v>
      </c>
      <c r="AO12" s="20">
        <f t="shared" si="4"/>
        <v>301</v>
      </c>
      <c r="AP12" s="10">
        <f t="shared" si="5"/>
        <v>257</v>
      </c>
      <c r="AQ12" s="20">
        <f t="shared" si="6"/>
        <v>279</v>
      </c>
      <c r="AR12" s="10">
        <f t="shared" si="7"/>
        <v>310</v>
      </c>
      <c r="AS12" s="10">
        <f t="shared" si="8"/>
        <v>304</v>
      </c>
      <c r="AT12" s="10">
        <f t="shared" si="9"/>
        <v>318</v>
      </c>
      <c r="AU12" s="10">
        <f t="shared" si="10"/>
        <v>305</v>
      </c>
      <c r="AV12" s="10">
        <f t="shared" si="11"/>
        <v>238</v>
      </c>
      <c r="AW12" s="10">
        <f t="shared" si="12"/>
        <v>260</v>
      </c>
      <c r="AX12" s="20">
        <f t="shared" si="13"/>
        <v>270</v>
      </c>
      <c r="AY12" s="10">
        <f t="shared" si="14"/>
        <v>285</v>
      </c>
      <c r="AZ12" s="10">
        <f t="shared" si="15"/>
        <v>276</v>
      </c>
      <c r="BA12" s="10">
        <f t="shared" si="16"/>
        <v>290</v>
      </c>
      <c r="BB12" s="10">
        <f t="shared" si="17"/>
        <v>117</v>
      </c>
      <c r="BC12" s="10">
        <f t="shared" si="18"/>
        <v>149</v>
      </c>
      <c r="BD12" s="10">
        <f t="shared" si="19"/>
        <v>133</v>
      </c>
      <c r="BE12" s="20">
        <f t="shared" si="20"/>
        <v>129</v>
      </c>
      <c r="BF12" s="10">
        <f t="shared" si="21"/>
        <v>137</v>
      </c>
      <c r="BG12" s="10">
        <f t="shared" si="22"/>
        <v>151</v>
      </c>
      <c r="BH12" s="10">
        <f t="shared" si="23"/>
        <v>142</v>
      </c>
      <c r="BI12" s="10">
        <f t="shared" si="24"/>
        <v>144</v>
      </c>
      <c r="BJ12" s="10">
        <f t="shared" si="25"/>
        <v>133</v>
      </c>
      <c r="BK12" s="10">
        <f t="shared" si="26"/>
        <v>138</v>
      </c>
      <c r="BL12" s="20">
        <f t="shared" si="27"/>
        <v>137</v>
      </c>
      <c r="BM12" s="10">
        <f t="shared" si="28"/>
        <v>129</v>
      </c>
      <c r="BN12" s="10">
        <f t="shared" si="29"/>
        <v>135</v>
      </c>
      <c r="BO12" s="10">
        <f t="shared" si="30"/>
        <v>0</v>
      </c>
      <c r="BP12" s="12">
        <f t="shared" si="34"/>
        <v>6693</v>
      </c>
    </row>
    <row r="13" spans="2:68">
      <c r="B13" s="11" t="s">
        <v>42</v>
      </c>
      <c r="C13" s="12">
        <v>308</v>
      </c>
      <c r="D13" s="12">
        <v>307</v>
      </c>
      <c r="E13" s="12">
        <v>304</v>
      </c>
      <c r="F13" s="12">
        <v>308</v>
      </c>
      <c r="G13" s="12">
        <v>303</v>
      </c>
      <c r="H13" s="12">
        <v>271</v>
      </c>
      <c r="I13" s="12">
        <v>283</v>
      </c>
      <c r="J13" s="12">
        <v>308</v>
      </c>
      <c r="K13" s="12">
        <v>314</v>
      </c>
      <c r="L13" s="12">
        <v>318</v>
      </c>
      <c r="M13" s="12">
        <v>308</v>
      </c>
      <c r="N13" s="12">
        <v>276</v>
      </c>
      <c r="O13" s="12">
        <v>271</v>
      </c>
      <c r="P13" s="12">
        <v>272</v>
      </c>
      <c r="Q13" s="12">
        <v>279</v>
      </c>
      <c r="R13" s="12">
        <v>265</v>
      </c>
      <c r="S13" s="12">
        <v>299</v>
      </c>
      <c r="T13" s="12">
        <v>131</v>
      </c>
      <c r="U13" s="12">
        <v>129</v>
      </c>
      <c r="V13" s="12">
        <v>119</v>
      </c>
      <c r="W13" s="12">
        <v>137</v>
      </c>
      <c r="X13" s="12">
        <v>126</v>
      </c>
      <c r="Y13" s="12">
        <v>140</v>
      </c>
      <c r="Z13" s="12">
        <v>155</v>
      </c>
      <c r="AA13" s="12">
        <v>124</v>
      </c>
      <c r="AB13" s="12">
        <v>117</v>
      </c>
      <c r="AC13" s="12">
        <v>131</v>
      </c>
      <c r="AD13" s="12">
        <v>123</v>
      </c>
      <c r="AE13" s="12">
        <v>135</v>
      </c>
      <c r="AF13" s="12">
        <v>135</v>
      </c>
      <c r="AG13" s="12"/>
      <c r="AH13" s="12">
        <f t="shared" si="31"/>
        <v>6696</v>
      </c>
      <c r="AJ13" s="9" t="str">
        <f t="shared" si="32"/>
        <v xml:space="preserve"> 2:00- 2:30</v>
      </c>
      <c r="AK13" s="20">
        <f t="shared" si="33"/>
        <v>308</v>
      </c>
      <c r="AL13" s="20">
        <f t="shared" si="1"/>
        <v>307</v>
      </c>
      <c r="AM13" s="20">
        <f t="shared" si="2"/>
        <v>304</v>
      </c>
      <c r="AN13" s="20">
        <f t="shared" si="3"/>
        <v>308</v>
      </c>
      <c r="AO13" s="20">
        <f t="shared" si="4"/>
        <v>303</v>
      </c>
      <c r="AP13" s="10">
        <f t="shared" si="5"/>
        <v>271</v>
      </c>
      <c r="AQ13" s="20">
        <f t="shared" si="6"/>
        <v>283</v>
      </c>
      <c r="AR13" s="10">
        <f t="shared" si="7"/>
        <v>308</v>
      </c>
      <c r="AS13" s="10">
        <f t="shared" si="8"/>
        <v>314</v>
      </c>
      <c r="AT13" s="10">
        <f t="shared" si="9"/>
        <v>318</v>
      </c>
      <c r="AU13" s="10">
        <f t="shared" si="10"/>
        <v>308</v>
      </c>
      <c r="AV13" s="10">
        <f t="shared" si="11"/>
        <v>276</v>
      </c>
      <c r="AW13" s="10">
        <f t="shared" si="12"/>
        <v>271</v>
      </c>
      <c r="AX13" s="20">
        <f t="shared" si="13"/>
        <v>272</v>
      </c>
      <c r="AY13" s="10">
        <f t="shared" si="14"/>
        <v>279</v>
      </c>
      <c r="AZ13" s="10">
        <f t="shared" si="15"/>
        <v>265</v>
      </c>
      <c r="BA13" s="10">
        <f t="shared" si="16"/>
        <v>299</v>
      </c>
      <c r="BB13" s="10">
        <f t="shared" si="17"/>
        <v>131</v>
      </c>
      <c r="BC13" s="10">
        <f t="shared" si="18"/>
        <v>129</v>
      </c>
      <c r="BD13" s="10">
        <f t="shared" si="19"/>
        <v>119</v>
      </c>
      <c r="BE13" s="20">
        <f t="shared" si="20"/>
        <v>137</v>
      </c>
      <c r="BF13" s="10">
        <f t="shared" si="21"/>
        <v>126</v>
      </c>
      <c r="BG13" s="10">
        <f t="shared" si="22"/>
        <v>140</v>
      </c>
      <c r="BH13" s="10">
        <f t="shared" si="23"/>
        <v>155</v>
      </c>
      <c r="BI13" s="10">
        <f t="shared" si="24"/>
        <v>124</v>
      </c>
      <c r="BJ13" s="10">
        <f t="shared" si="25"/>
        <v>117</v>
      </c>
      <c r="BK13" s="10">
        <f t="shared" si="26"/>
        <v>131</v>
      </c>
      <c r="BL13" s="20">
        <f t="shared" si="27"/>
        <v>123</v>
      </c>
      <c r="BM13" s="10">
        <f t="shared" si="28"/>
        <v>135</v>
      </c>
      <c r="BN13" s="10">
        <f t="shared" si="29"/>
        <v>135</v>
      </c>
      <c r="BO13" s="10">
        <f t="shared" si="30"/>
        <v>0</v>
      </c>
      <c r="BP13" s="12">
        <f t="shared" si="34"/>
        <v>6696</v>
      </c>
    </row>
    <row r="14" spans="2:68">
      <c r="B14" s="11" t="s">
        <v>43</v>
      </c>
      <c r="C14" s="12">
        <v>307</v>
      </c>
      <c r="D14" s="12">
        <v>308</v>
      </c>
      <c r="E14" s="12">
        <v>303</v>
      </c>
      <c r="F14" s="12">
        <v>310</v>
      </c>
      <c r="G14" s="12">
        <v>305</v>
      </c>
      <c r="H14" s="12">
        <v>257</v>
      </c>
      <c r="I14" s="12">
        <v>287</v>
      </c>
      <c r="J14" s="12">
        <v>308</v>
      </c>
      <c r="K14" s="12">
        <v>299</v>
      </c>
      <c r="L14" s="12">
        <v>318</v>
      </c>
      <c r="M14" s="12">
        <v>261</v>
      </c>
      <c r="N14" s="12">
        <v>257</v>
      </c>
      <c r="O14" s="12">
        <v>300</v>
      </c>
      <c r="P14" s="12">
        <v>267</v>
      </c>
      <c r="Q14" s="12">
        <v>275</v>
      </c>
      <c r="R14" s="12">
        <v>271</v>
      </c>
      <c r="S14" s="12">
        <v>282</v>
      </c>
      <c r="T14" s="12">
        <v>98</v>
      </c>
      <c r="U14" s="12">
        <v>126</v>
      </c>
      <c r="V14" s="12">
        <v>122</v>
      </c>
      <c r="W14" s="12">
        <v>116</v>
      </c>
      <c r="X14" s="12">
        <v>129</v>
      </c>
      <c r="Y14" s="12">
        <v>137</v>
      </c>
      <c r="Z14" s="12">
        <v>141</v>
      </c>
      <c r="AA14" s="12">
        <v>113</v>
      </c>
      <c r="AB14" s="12">
        <v>112</v>
      </c>
      <c r="AC14" s="12">
        <v>123</v>
      </c>
      <c r="AD14" s="12">
        <v>124</v>
      </c>
      <c r="AE14" s="12">
        <v>141</v>
      </c>
      <c r="AF14" s="12">
        <v>145</v>
      </c>
      <c r="AG14" s="12"/>
      <c r="AH14" s="12">
        <f t="shared" si="31"/>
        <v>6542</v>
      </c>
      <c r="AJ14" s="9" t="str">
        <f t="shared" si="32"/>
        <v xml:space="preserve"> 2:30- 3:00</v>
      </c>
      <c r="AK14" s="20">
        <f t="shared" si="33"/>
        <v>307</v>
      </c>
      <c r="AL14" s="20">
        <f t="shared" si="1"/>
        <v>308</v>
      </c>
      <c r="AM14" s="20">
        <f t="shared" si="2"/>
        <v>303</v>
      </c>
      <c r="AN14" s="20">
        <f t="shared" si="3"/>
        <v>310</v>
      </c>
      <c r="AO14" s="20">
        <f t="shared" si="4"/>
        <v>305</v>
      </c>
      <c r="AP14" s="10">
        <f t="shared" si="5"/>
        <v>257</v>
      </c>
      <c r="AQ14" s="20">
        <f t="shared" si="6"/>
        <v>287</v>
      </c>
      <c r="AR14" s="10">
        <f t="shared" si="7"/>
        <v>308</v>
      </c>
      <c r="AS14" s="10">
        <f t="shared" si="8"/>
        <v>299</v>
      </c>
      <c r="AT14" s="10">
        <f t="shared" si="9"/>
        <v>318</v>
      </c>
      <c r="AU14" s="10">
        <f t="shared" si="10"/>
        <v>261</v>
      </c>
      <c r="AV14" s="10">
        <f t="shared" si="11"/>
        <v>257</v>
      </c>
      <c r="AW14" s="10">
        <f t="shared" si="12"/>
        <v>300</v>
      </c>
      <c r="AX14" s="20">
        <f t="shared" si="13"/>
        <v>267</v>
      </c>
      <c r="AY14" s="10">
        <f t="shared" si="14"/>
        <v>275</v>
      </c>
      <c r="AZ14" s="10">
        <f t="shared" si="15"/>
        <v>271</v>
      </c>
      <c r="BA14" s="10">
        <f t="shared" si="16"/>
        <v>282</v>
      </c>
      <c r="BB14" s="10">
        <f t="shared" si="17"/>
        <v>98</v>
      </c>
      <c r="BC14" s="10">
        <f t="shared" si="18"/>
        <v>126</v>
      </c>
      <c r="BD14" s="10">
        <f t="shared" si="19"/>
        <v>122</v>
      </c>
      <c r="BE14" s="20">
        <f t="shared" si="20"/>
        <v>116</v>
      </c>
      <c r="BF14" s="10">
        <f t="shared" si="21"/>
        <v>129</v>
      </c>
      <c r="BG14" s="10">
        <f t="shared" si="22"/>
        <v>137</v>
      </c>
      <c r="BH14" s="10">
        <f t="shared" si="23"/>
        <v>141</v>
      </c>
      <c r="BI14" s="10">
        <f t="shared" si="24"/>
        <v>113</v>
      </c>
      <c r="BJ14" s="10">
        <f t="shared" si="25"/>
        <v>112</v>
      </c>
      <c r="BK14" s="10">
        <f t="shared" si="26"/>
        <v>123</v>
      </c>
      <c r="BL14" s="20">
        <f t="shared" si="27"/>
        <v>124</v>
      </c>
      <c r="BM14" s="10">
        <f t="shared" si="28"/>
        <v>141</v>
      </c>
      <c r="BN14" s="10">
        <f t="shared" si="29"/>
        <v>145</v>
      </c>
      <c r="BO14" s="10">
        <f t="shared" si="30"/>
        <v>0</v>
      </c>
      <c r="BP14" s="12">
        <f t="shared" si="34"/>
        <v>6542</v>
      </c>
    </row>
    <row r="15" spans="2:68">
      <c r="B15" s="11" t="s">
        <v>44</v>
      </c>
      <c r="C15" s="12">
        <v>307</v>
      </c>
      <c r="D15" s="12">
        <v>307</v>
      </c>
      <c r="E15" s="12">
        <v>304</v>
      </c>
      <c r="F15" s="12">
        <v>308</v>
      </c>
      <c r="G15" s="12">
        <v>305</v>
      </c>
      <c r="H15" s="12">
        <v>254</v>
      </c>
      <c r="I15" s="12">
        <v>283</v>
      </c>
      <c r="J15" s="12">
        <v>310</v>
      </c>
      <c r="K15" s="12">
        <v>294</v>
      </c>
      <c r="L15" s="12">
        <v>310</v>
      </c>
      <c r="M15" s="12">
        <v>265</v>
      </c>
      <c r="N15" s="12">
        <v>290</v>
      </c>
      <c r="O15" s="12">
        <v>282</v>
      </c>
      <c r="P15" s="12">
        <v>264</v>
      </c>
      <c r="Q15" s="12">
        <v>267</v>
      </c>
      <c r="R15" s="12">
        <v>275</v>
      </c>
      <c r="S15" s="12">
        <v>305</v>
      </c>
      <c r="T15" s="12">
        <v>116</v>
      </c>
      <c r="U15" s="12">
        <v>148</v>
      </c>
      <c r="V15" s="12">
        <v>120</v>
      </c>
      <c r="W15" s="12">
        <v>129</v>
      </c>
      <c r="X15" s="12">
        <v>130</v>
      </c>
      <c r="Y15" s="12">
        <v>137</v>
      </c>
      <c r="Z15" s="12">
        <v>123</v>
      </c>
      <c r="AA15" s="12">
        <v>115</v>
      </c>
      <c r="AB15" s="12">
        <v>122</v>
      </c>
      <c r="AC15" s="12">
        <v>122</v>
      </c>
      <c r="AD15" s="12">
        <v>117</v>
      </c>
      <c r="AE15" s="12">
        <v>130</v>
      </c>
      <c r="AF15" s="12">
        <v>137</v>
      </c>
      <c r="AG15" s="12"/>
      <c r="AH15" s="12">
        <f t="shared" si="31"/>
        <v>6576</v>
      </c>
      <c r="AJ15" s="9" t="str">
        <f t="shared" si="32"/>
        <v xml:space="preserve"> 3:00- 3:30</v>
      </c>
      <c r="AK15" s="20">
        <f t="shared" si="33"/>
        <v>307</v>
      </c>
      <c r="AL15" s="20">
        <f t="shared" si="1"/>
        <v>307</v>
      </c>
      <c r="AM15" s="20">
        <f t="shared" si="2"/>
        <v>304</v>
      </c>
      <c r="AN15" s="20">
        <f t="shared" si="3"/>
        <v>308</v>
      </c>
      <c r="AO15" s="20">
        <f t="shared" si="4"/>
        <v>305</v>
      </c>
      <c r="AP15" s="10">
        <f t="shared" si="5"/>
        <v>254</v>
      </c>
      <c r="AQ15" s="20">
        <f t="shared" si="6"/>
        <v>283</v>
      </c>
      <c r="AR15" s="10">
        <f t="shared" si="7"/>
        <v>310</v>
      </c>
      <c r="AS15" s="10">
        <f t="shared" si="8"/>
        <v>294</v>
      </c>
      <c r="AT15" s="10">
        <f t="shared" si="9"/>
        <v>310</v>
      </c>
      <c r="AU15" s="10">
        <f t="shared" si="10"/>
        <v>265</v>
      </c>
      <c r="AV15" s="10">
        <f t="shared" si="11"/>
        <v>290</v>
      </c>
      <c r="AW15" s="10">
        <f t="shared" si="12"/>
        <v>282</v>
      </c>
      <c r="AX15" s="20">
        <f t="shared" si="13"/>
        <v>264</v>
      </c>
      <c r="AY15" s="10">
        <f t="shared" si="14"/>
        <v>267</v>
      </c>
      <c r="AZ15" s="10">
        <f t="shared" si="15"/>
        <v>275</v>
      </c>
      <c r="BA15" s="10">
        <f t="shared" si="16"/>
        <v>305</v>
      </c>
      <c r="BB15" s="10">
        <f t="shared" si="17"/>
        <v>116</v>
      </c>
      <c r="BC15" s="10">
        <f t="shared" si="18"/>
        <v>148</v>
      </c>
      <c r="BD15" s="10">
        <f t="shared" si="19"/>
        <v>120</v>
      </c>
      <c r="BE15" s="20">
        <f t="shared" si="20"/>
        <v>129</v>
      </c>
      <c r="BF15" s="10">
        <f t="shared" si="21"/>
        <v>130</v>
      </c>
      <c r="BG15" s="10">
        <f t="shared" si="22"/>
        <v>137</v>
      </c>
      <c r="BH15" s="10">
        <f t="shared" si="23"/>
        <v>123</v>
      </c>
      <c r="BI15" s="10">
        <f t="shared" si="24"/>
        <v>115</v>
      </c>
      <c r="BJ15" s="10">
        <f t="shared" si="25"/>
        <v>122</v>
      </c>
      <c r="BK15" s="10">
        <f t="shared" si="26"/>
        <v>122</v>
      </c>
      <c r="BL15" s="20">
        <f t="shared" si="27"/>
        <v>117</v>
      </c>
      <c r="BM15" s="10">
        <f t="shared" si="28"/>
        <v>130</v>
      </c>
      <c r="BN15" s="10">
        <f t="shared" si="29"/>
        <v>137</v>
      </c>
      <c r="BO15" s="10">
        <f t="shared" si="30"/>
        <v>0</v>
      </c>
      <c r="BP15" s="12">
        <f t="shared" si="34"/>
        <v>6576</v>
      </c>
    </row>
    <row r="16" spans="2:68">
      <c r="B16" s="11" t="s">
        <v>45</v>
      </c>
      <c r="C16" s="12">
        <v>308</v>
      </c>
      <c r="D16" s="12">
        <v>305</v>
      </c>
      <c r="E16" s="12">
        <v>304</v>
      </c>
      <c r="F16" s="12">
        <v>308</v>
      </c>
      <c r="G16" s="12">
        <v>305</v>
      </c>
      <c r="H16" s="12">
        <v>254</v>
      </c>
      <c r="I16" s="12">
        <v>299</v>
      </c>
      <c r="J16" s="12">
        <v>303</v>
      </c>
      <c r="K16" s="12">
        <v>256</v>
      </c>
      <c r="L16" s="12">
        <v>316</v>
      </c>
      <c r="M16" s="12">
        <v>315</v>
      </c>
      <c r="N16" s="12">
        <v>278</v>
      </c>
      <c r="O16" s="12">
        <v>289</v>
      </c>
      <c r="P16" s="12">
        <v>260</v>
      </c>
      <c r="Q16" s="12">
        <v>278</v>
      </c>
      <c r="R16" s="12">
        <v>297</v>
      </c>
      <c r="S16" s="12">
        <v>304</v>
      </c>
      <c r="T16" s="12">
        <v>127</v>
      </c>
      <c r="U16" s="12">
        <v>131</v>
      </c>
      <c r="V16" s="12">
        <v>106</v>
      </c>
      <c r="W16" s="12">
        <v>126</v>
      </c>
      <c r="X16" s="12">
        <v>144</v>
      </c>
      <c r="Y16" s="12">
        <v>140</v>
      </c>
      <c r="Z16" s="12">
        <v>127</v>
      </c>
      <c r="AA16" s="12">
        <v>130</v>
      </c>
      <c r="AB16" s="12">
        <v>131</v>
      </c>
      <c r="AC16" s="12">
        <v>100</v>
      </c>
      <c r="AD16" s="12">
        <v>127</v>
      </c>
      <c r="AE16" s="12">
        <v>124</v>
      </c>
      <c r="AF16" s="12">
        <v>127</v>
      </c>
      <c r="AG16" s="12"/>
      <c r="AH16" s="12">
        <f t="shared" si="31"/>
        <v>6619</v>
      </c>
      <c r="AJ16" s="9" t="str">
        <f t="shared" si="32"/>
        <v xml:space="preserve"> 3:30- 4:00</v>
      </c>
      <c r="AK16" s="20">
        <f t="shared" si="33"/>
        <v>308</v>
      </c>
      <c r="AL16" s="20">
        <f t="shared" si="1"/>
        <v>305</v>
      </c>
      <c r="AM16" s="20">
        <f t="shared" si="2"/>
        <v>304</v>
      </c>
      <c r="AN16" s="20">
        <f t="shared" si="3"/>
        <v>308</v>
      </c>
      <c r="AO16" s="20">
        <f t="shared" si="4"/>
        <v>305</v>
      </c>
      <c r="AP16" s="10">
        <f t="shared" si="5"/>
        <v>254</v>
      </c>
      <c r="AQ16" s="20">
        <f t="shared" si="6"/>
        <v>299</v>
      </c>
      <c r="AR16" s="10">
        <f t="shared" si="7"/>
        <v>303</v>
      </c>
      <c r="AS16" s="10">
        <f t="shared" si="8"/>
        <v>256</v>
      </c>
      <c r="AT16" s="10">
        <f t="shared" si="9"/>
        <v>316</v>
      </c>
      <c r="AU16" s="10">
        <f t="shared" si="10"/>
        <v>315</v>
      </c>
      <c r="AV16" s="10">
        <f t="shared" si="11"/>
        <v>278</v>
      </c>
      <c r="AW16" s="10">
        <f t="shared" si="12"/>
        <v>289</v>
      </c>
      <c r="AX16" s="20">
        <f t="shared" si="13"/>
        <v>260</v>
      </c>
      <c r="AY16" s="10">
        <f t="shared" si="14"/>
        <v>278</v>
      </c>
      <c r="AZ16" s="10">
        <f t="shared" si="15"/>
        <v>297</v>
      </c>
      <c r="BA16" s="10">
        <f t="shared" si="16"/>
        <v>304</v>
      </c>
      <c r="BB16" s="10">
        <f t="shared" si="17"/>
        <v>127</v>
      </c>
      <c r="BC16" s="10">
        <f t="shared" si="18"/>
        <v>131</v>
      </c>
      <c r="BD16" s="10">
        <f t="shared" si="19"/>
        <v>106</v>
      </c>
      <c r="BE16" s="20">
        <f t="shared" si="20"/>
        <v>126</v>
      </c>
      <c r="BF16" s="10">
        <f t="shared" si="21"/>
        <v>144</v>
      </c>
      <c r="BG16" s="10">
        <f t="shared" si="22"/>
        <v>140</v>
      </c>
      <c r="BH16" s="10">
        <f t="shared" si="23"/>
        <v>127</v>
      </c>
      <c r="BI16" s="10">
        <f t="shared" si="24"/>
        <v>130</v>
      </c>
      <c r="BJ16" s="10">
        <f t="shared" si="25"/>
        <v>131</v>
      </c>
      <c r="BK16" s="10">
        <f t="shared" si="26"/>
        <v>100</v>
      </c>
      <c r="BL16" s="20">
        <f t="shared" si="27"/>
        <v>127</v>
      </c>
      <c r="BM16" s="10">
        <f t="shared" si="28"/>
        <v>124</v>
      </c>
      <c r="BN16" s="10">
        <f t="shared" si="29"/>
        <v>127</v>
      </c>
      <c r="BO16" s="10">
        <f t="shared" si="30"/>
        <v>0</v>
      </c>
      <c r="BP16" s="12">
        <f t="shared" si="34"/>
        <v>6619</v>
      </c>
    </row>
    <row r="17" spans="2:68">
      <c r="B17" s="11" t="s">
        <v>46</v>
      </c>
      <c r="C17" s="12">
        <v>308</v>
      </c>
      <c r="D17" s="12">
        <v>307</v>
      </c>
      <c r="E17" s="12">
        <v>303</v>
      </c>
      <c r="F17" s="12">
        <v>310</v>
      </c>
      <c r="G17" s="12">
        <v>304</v>
      </c>
      <c r="H17" s="12">
        <v>267</v>
      </c>
      <c r="I17" s="12">
        <v>293</v>
      </c>
      <c r="J17" s="12">
        <v>290</v>
      </c>
      <c r="K17" s="12">
        <v>272</v>
      </c>
      <c r="L17" s="12">
        <v>310</v>
      </c>
      <c r="M17" s="12">
        <v>321</v>
      </c>
      <c r="N17" s="12">
        <v>282</v>
      </c>
      <c r="O17" s="12">
        <v>290</v>
      </c>
      <c r="P17" s="12">
        <v>260</v>
      </c>
      <c r="Q17" s="12">
        <v>289</v>
      </c>
      <c r="R17" s="12">
        <v>307</v>
      </c>
      <c r="S17" s="12">
        <v>308</v>
      </c>
      <c r="T17" s="12">
        <v>112</v>
      </c>
      <c r="U17" s="12">
        <v>129</v>
      </c>
      <c r="V17" s="12">
        <v>127</v>
      </c>
      <c r="W17" s="12">
        <v>100</v>
      </c>
      <c r="X17" s="12">
        <v>135</v>
      </c>
      <c r="Y17" s="12">
        <v>144</v>
      </c>
      <c r="Z17" s="12">
        <v>129</v>
      </c>
      <c r="AA17" s="12">
        <v>122</v>
      </c>
      <c r="AB17" s="12">
        <v>140</v>
      </c>
      <c r="AC17" s="12">
        <v>93</v>
      </c>
      <c r="AD17" s="12">
        <v>120</v>
      </c>
      <c r="AE17" s="12">
        <v>138</v>
      </c>
      <c r="AF17" s="12">
        <v>149</v>
      </c>
      <c r="AG17" s="12"/>
      <c r="AH17" s="12">
        <f t="shared" si="31"/>
        <v>6659</v>
      </c>
      <c r="AJ17" s="9" t="str">
        <f t="shared" si="32"/>
        <v xml:space="preserve"> 4:00- 4:30</v>
      </c>
      <c r="AK17" s="20">
        <f t="shared" si="33"/>
        <v>308</v>
      </c>
      <c r="AL17" s="20">
        <f t="shared" si="1"/>
        <v>307</v>
      </c>
      <c r="AM17" s="20">
        <f t="shared" si="2"/>
        <v>303</v>
      </c>
      <c r="AN17" s="20">
        <f t="shared" si="3"/>
        <v>310</v>
      </c>
      <c r="AO17" s="20">
        <f t="shared" si="4"/>
        <v>304</v>
      </c>
      <c r="AP17" s="10">
        <f t="shared" si="5"/>
        <v>267</v>
      </c>
      <c r="AQ17" s="20">
        <f t="shared" si="6"/>
        <v>293</v>
      </c>
      <c r="AR17" s="10">
        <f t="shared" si="7"/>
        <v>290</v>
      </c>
      <c r="AS17" s="10">
        <f t="shared" si="8"/>
        <v>272</v>
      </c>
      <c r="AT17" s="10">
        <f t="shared" si="9"/>
        <v>310</v>
      </c>
      <c r="AU17" s="10">
        <f t="shared" si="10"/>
        <v>321</v>
      </c>
      <c r="AV17" s="10">
        <f t="shared" si="11"/>
        <v>282</v>
      </c>
      <c r="AW17" s="10">
        <f t="shared" si="12"/>
        <v>290</v>
      </c>
      <c r="AX17" s="20">
        <f t="shared" si="13"/>
        <v>260</v>
      </c>
      <c r="AY17" s="10">
        <f t="shared" si="14"/>
        <v>289</v>
      </c>
      <c r="AZ17" s="10">
        <f t="shared" si="15"/>
        <v>307</v>
      </c>
      <c r="BA17" s="10">
        <f t="shared" si="16"/>
        <v>308</v>
      </c>
      <c r="BB17" s="10">
        <f t="shared" si="17"/>
        <v>112</v>
      </c>
      <c r="BC17" s="10">
        <f t="shared" si="18"/>
        <v>129</v>
      </c>
      <c r="BD17" s="10">
        <f t="shared" si="19"/>
        <v>127</v>
      </c>
      <c r="BE17" s="20">
        <f t="shared" si="20"/>
        <v>100</v>
      </c>
      <c r="BF17" s="10">
        <f t="shared" si="21"/>
        <v>135</v>
      </c>
      <c r="BG17" s="10">
        <f t="shared" si="22"/>
        <v>144</v>
      </c>
      <c r="BH17" s="10">
        <f t="shared" si="23"/>
        <v>129</v>
      </c>
      <c r="BI17" s="10">
        <f t="shared" si="24"/>
        <v>122</v>
      </c>
      <c r="BJ17" s="10">
        <f t="shared" si="25"/>
        <v>140</v>
      </c>
      <c r="BK17" s="10">
        <f t="shared" si="26"/>
        <v>93</v>
      </c>
      <c r="BL17" s="20">
        <f t="shared" si="27"/>
        <v>120</v>
      </c>
      <c r="BM17" s="10">
        <f t="shared" si="28"/>
        <v>138</v>
      </c>
      <c r="BN17" s="10">
        <f t="shared" si="29"/>
        <v>149</v>
      </c>
      <c r="BO17" s="10">
        <f t="shared" si="30"/>
        <v>0</v>
      </c>
      <c r="BP17" s="12">
        <f t="shared" si="34"/>
        <v>6659</v>
      </c>
    </row>
    <row r="18" spans="2:68">
      <c r="B18" s="11" t="s">
        <v>47</v>
      </c>
      <c r="C18" s="12">
        <v>310</v>
      </c>
      <c r="D18" s="12">
        <v>308</v>
      </c>
      <c r="E18" s="12">
        <v>304</v>
      </c>
      <c r="F18" s="12">
        <v>304</v>
      </c>
      <c r="G18" s="12">
        <v>307</v>
      </c>
      <c r="H18" s="12">
        <v>270</v>
      </c>
      <c r="I18" s="12">
        <v>294</v>
      </c>
      <c r="J18" s="12">
        <v>308</v>
      </c>
      <c r="K18" s="12">
        <v>265</v>
      </c>
      <c r="L18" s="12">
        <v>300</v>
      </c>
      <c r="M18" s="12">
        <v>305</v>
      </c>
      <c r="N18" s="12">
        <v>294</v>
      </c>
      <c r="O18" s="12">
        <v>287</v>
      </c>
      <c r="P18" s="12">
        <v>270</v>
      </c>
      <c r="Q18" s="12">
        <v>272</v>
      </c>
      <c r="R18" s="12">
        <v>305</v>
      </c>
      <c r="S18" s="12">
        <v>305</v>
      </c>
      <c r="T18" s="12">
        <v>116</v>
      </c>
      <c r="U18" s="12">
        <v>131</v>
      </c>
      <c r="V18" s="12">
        <v>115</v>
      </c>
      <c r="W18" s="12">
        <v>91</v>
      </c>
      <c r="X18" s="12">
        <v>129</v>
      </c>
      <c r="Y18" s="12">
        <v>138</v>
      </c>
      <c r="Z18" s="12">
        <v>130</v>
      </c>
      <c r="AA18" s="12">
        <v>135</v>
      </c>
      <c r="AB18" s="12">
        <v>115</v>
      </c>
      <c r="AC18" s="12">
        <v>117</v>
      </c>
      <c r="AD18" s="12">
        <v>108</v>
      </c>
      <c r="AE18" s="12">
        <v>135</v>
      </c>
      <c r="AF18" s="12">
        <v>145</v>
      </c>
      <c r="AG18" s="12"/>
      <c r="AH18" s="12">
        <f t="shared" si="31"/>
        <v>6613</v>
      </c>
      <c r="AJ18" s="9" t="str">
        <f t="shared" si="32"/>
        <v xml:space="preserve"> 4:30- 5:00</v>
      </c>
      <c r="AK18" s="20">
        <f t="shared" si="33"/>
        <v>310</v>
      </c>
      <c r="AL18" s="20">
        <f t="shared" si="1"/>
        <v>308</v>
      </c>
      <c r="AM18" s="20">
        <f t="shared" si="2"/>
        <v>304</v>
      </c>
      <c r="AN18" s="20">
        <f t="shared" si="3"/>
        <v>304</v>
      </c>
      <c r="AO18" s="20">
        <f t="shared" si="4"/>
        <v>307</v>
      </c>
      <c r="AP18" s="10">
        <f t="shared" si="5"/>
        <v>270</v>
      </c>
      <c r="AQ18" s="20">
        <f t="shared" si="6"/>
        <v>294</v>
      </c>
      <c r="AR18" s="10">
        <f t="shared" si="7"/>
        <v>308</v>
      </c>
      <c r="AS18" s="10">
        <f t="shared" si="8"/>
        <v>265</v>
      </c>
      <c r="AT18" s="10">
        <f t="shared" si="9"/>
        <v>300</v>
      </c>
      <c r="AU18" s="10">
        <f t="shared" si="10"/>
        <v>305</v>
      </c>
      <c r="AV18" s="10">
        <f t="shared" si="11"/>
        <v>294</v>
      </c>
      <c r="AW18" s="10">
        <f t="shared" si="12"/>
        <v>287</v>
      </c>
      <c r="AX18" s="20">
        <f t="shared" si="13"/>
        <v>270</v>
      </c>
      <c r="AY18" s="10">
        <f t="shared" si="14"/>
        <v>272</v>
      </c>
      <c r="AZ18" s="10">
        <f t="shared" si="15"/>
        <v>305</v>
      </c>
      <c r="BA18" s="10">
        <f t="shared" si="16"/>
        <v>305</v>
      </c>
      <c r="BB18" s="10">
        <f t="shared" si="17"/>
        <v>116</v>
      </c>
      <c r="BC18" s="10">
        <f t="shared" si="18"/>
        <v>131</v>
      </c>
      <c r="BD18" s="10">
        <f t="shared" si="19"/>
        <v>115</v>
      </c>
      <c r="BE18" s="20">
        <f t="shared" si="20"/>
        <v>91</v>
      </c>
      <c r="BF18" s="10">
        <f t="shared" si="21"/>
        <v>129</v>
      </c>
      <c r="BG18" s="10">
        <f t="shared" si="22"/>
        <v>138</v>
      </c>
      <c r="BH18" s="10">
        <f t="shared" si="23"/>
        <v>130</v>
      </c>
      <c r="BI18" s="10">
        <f t="shared" si="24"/>
        <v>135</v>
      </c>
      <c r="BJ18" s="10">
        <f t="shared" si="25"/>
        <v>115</v>
      </c>
      <c r="BK18" s="10">
        <f t="shared" si="26"/>
        <v>117</v>
      </c>
      <c r="BL18" s="20">
        <f t="shared" si="27"/>
        <v>108</v>
      </c>
      <c r="BM18" s="10">
        <f t="shared" si="28"/>
        <v>135</v>
      </c>
      <c r="BN18" s="10">
        <f t="shared" si="29"/>
        <v>145</v>
      </c>
      <c r="BO18" s="10">
        <f t="shared" si="30"/>
        <v>0</v>
      </c>
      <c r="BP18" s="12">
        <f t="shared" si="34"/>
        <v>6613</v>
      </c>
    </row>
    <row r="19" spans="2:68">
      <c r="B19" s="11" t="s">
        <v>48</v>
      </c>
      <c r="C19" s="12">
        <v>307</v>
      </c>
      <c r="D19" s="12">
        <v>307</v>
      </c>
      <c r="E19" s="12">
        <v>304</v>
      </c>
      <c r="F19" s="12">
        <v>305</v>
      </c>
      <c r="G19" s="12">
        <v>300</v>
      </c>
      <c r="H19" s="12">
        <v>261</v>
      </c>
      <c r="I19" s="12">
        <v>289</v>
      </c>
      <c r="J19" s="12">
        <v>300</v>
      </c>
      <c r="K19" s="12">
        <v>275</v>
      </c>
      <c r="L19" s="12">
        <v>283</v>
      </c>
      <c r="M19" s="12">
        <v>282</v>
      </c>
      <c r="N19" s="12">
        <v>275</v>
      </c>
      <c r="O19" s="12">
        <v>300</v>
      </c>
      <c r="P19" s="12">
        <v>254</v>
      </c>
      <c r="Q19" s="12">
        <v>263</v>
      </c>
      <c r="R19" s="12">
        <v>305</v>
      </c>
      <c r="S19" s="12">
        <v>308</v>
      </c>
      <c r="T19" s="12">
        <v>126</v>
      </c>
      <c r="U19" s="12">
        <v>100</v>
      </c>
      <c r="V19" s="12">
        <v>140</v>
      </c>
      <c r="W19" s="12">
        <v>105</v>
      </c>
      <c r="X19" s="12">
        <v>137</v>
      </c>
      <c r="Y19" s="12">
        <v>134</v>
      </c>
      <c r="Z19" s="12">
        <v>127</v>
      </c>
      <c r="AA19" s="12">
        <v>130</v>
      </c>
      <c r="AB19" s="12">
        <v>149</v>
      </c>
      <c r="AC19" s="12">
        <v>124</v>
      </c>
      <c r="AD19" s="12">
        <v>95</v>
      </c>
      <c r="AE19" s="12">
        <v>138</v>
      </c>
      <c r="AF19" s="12">
        <v>138</v>
      </c>
      <c r="AG19" s="12"/>
      <c r="AH19" s="12">
        <f t="shared" si="31"/>
        <v>6561</v>
      </c>
      <c r="AJ19" s="9" t="str">
        <f t="shared" si="32"/>
        <v xml:space="preserve"> 5:00- 5:30</v>
      </c>
      <c r="AK19" s="20">
        <f t="shared" si="33"/>
        <v>307</v>
      </c>
      <c r="AL19" s="20">
        <f t="shared" si="1"/>
        <v>307</v>
      </c>
      <c r="AM19" s="20">
        <f t="shared" si="2"/>
        <v>304</v>
      </c>
      <c r="AN19" s="20">
        <f t="shared" si="3"/>
        <v>305</v>
      </c>
      <c r="AO19" s="20">
        <f t="shared" si="4"/>
        <v>300</v>
      </c>
      <c r="AP19" s="10">
        <f t="shared" si="5"/>
        <v>261</v>
      </c>
      <c r="AQ19" s="20">
        <f t="shared" si="6"/>
        <v>289</v>
      </c>
      <c r="AR19" s="10">
        <f t="shared" si="7"/>
        <v>300</v>
      </c>
      <c r="AS19" s="10">
        <f t="shared" si="8"/>
        <v>275</v>
      </c>
      <c r="AT19" s="10">
        <f t="shared" si="9"/>
        <v>283</v>
      </c>
      <c r="AU19" s="10">
        <f t="shared" si="10"/>
        <v>282</v>
      </c>
      <c r="AV19" s="10">
        <f t="shared" si="11"/>
        <v>275</v>
      </c>
      <c r="AW19" s="10">
        <f t="shared" si="12"/>
        <v>300</v>
      </c>
      <c r="AX19" s="20">
        <f t="shared" si="13"/>
        <v>254</v>
      </c>
      <c r="AY19" s="10">
        <f t="shared" si="14"/>
        <v>263</v>
      </c>
      <c r="AZ19" s="10">
        <f t="shared" si="15"/>
        <v>305</v>
      </c>
      <c r="BA19" s="10">
        <f t="shared" si="16"/>
        <v>308</v>
      </c>
      <c r="BB19" s="10">
        <f t="shared" si="17"/>
        <v>126</v>
      </c>
      <c r="BC19" s="10">
        <f t="shared" si="18"/>
        <v>100</v>
      </c>
      <c r="BD19" s="10">
        <f t="shared" si="19"/>
        <v>140</v>
      </c>
      <c r="BE19" s="20">
        <f t="shared" si="20"/>
        <v>105</v>
      </c>
      <c r="BF19" s="10">
        <f t="shared" si="21"/>
        <v>137</v>
      </c>
      <c r="BG19" s="10">
        <f t="shared" si="22"/>
        <v>134</v>
      </c>
      <c r="BH19" s="10">
        <f t="shared" si="23"/>
        <v>127</v>
      </c>
      <c r="BI19" s="10">
        <f t="shared" si="24"/>
        <v>130</v>
      </c>
      <c r="BJ19" s="10">
        <f t="shared" si="25"/>
        <v>149</v>
      </c>
      <c r="BK19" s="10">
        <f t="shared" si="26"/>
        <v>124</v>
      </c>
      <c r="BL19" s="20">
        <f t="shared" si="27"/>
        <v>95</v>
      </c>
      <c r="BM19" s="10">
        <f t="shared" si="28"/>
        <v>138</v>
      </c>
      <c r="BN19" s="10">
        <f t="shared" si="29"/>
        <v>138</v>
      </c>
      <c r="BO19" s="10">
        <f t="shared" si="30"/>
        <v>0</v>
      </c>
      <c r="BP19" s="12">
        <f t="shared" si="34"/>
        <v>6561</v>
      </c>
    </row>
    <row r="20" spans="2:68">
      <c r="B20" s="11" t="s">
        <v>49</v>
      </c>
      <c r="C20" s="12">
        <v>308</v>
      </c>
      <c r="D20" s="12">
        <v>305</v>
      </c>
      <c r="E20" s="12">
        <v>304</v>
      </c>
      <c r="F20" s="12">
        <v>303</v>
      </c>
      <c r="G20" s="12">
        <v>305</v>
      </c>
      <c r="H20" s="12">
        <v>278</v>
      </c>
      <c r="I20" s="12">
        <v>290</v>
      </c>
      <c r="J20" s="12">
        <v>312</v>
      </c>
      <c r="K20" s="12">
        <v>290</v>
      </c>
      <c r="L20" s="12">
        <v>282</v>
      </c>
      <c r="M20" s="12">
        <v>308</v>
      </c>
      <c r="N20" s="12">
        <v>260</v>
      </c>
      <c r="O20" s="12">
        <v>279</v>
      </c>
      <c r="P20" s="12">
        <v>283</v>
      </c>
      <c r="Q20" s="12">
        <v>263</v>
      </c>
      <c r="R20" s="12">
        <v>307</v>
      </c>
      <c r="S20" s="12">
        <v>308</v>
      </c>
      <c r="T20" s="12">
        <v>148</v>
      </c>
      <c r="U20" s="12">
        <v>115</v>
      </c>
      <c r="V20" s="12">
        <v>127</v>
      </c>
      <c r="W20" s="12">
        <v>119</v>
      </c>
      <c r="X20" s="12">
        <v>138</v>
      </c>
      <c r="Y20" s="12">
        <v>145</v>
      </c>
      <c r="Z20" s="12">
        <v>124</v>
      </c>
      <c r="AA20" s="12">
        <v>124</v>
      </c>
      <c r="AB20" s="12">
        <v>129</v>
      </c>
      <c r="AC20" s="12">
        <v>113</v>
      </c>
      <c r="AD20" s="12">
        <v>100</v>
      </c>
      <c r="AE20" s="12">
        <v>119</v>
      </c>
      <c r="AF20" s="12">
        <v>137</v>
      </c>
      <c r="AG20" s="12"/>
      <c r="AH20" s="12">
        <f t="shared" si="31"/>
        <v>6623</v>
      </c>
      <c r="AJ20" s="9" t="str">
        <f t="shared" si="32"/>
        <v xml:space="preserve"> 5:30- 6:00</v>
      </c>
      <c r="AK20" s="20">
        <f t="shared" si="33"/>
        <v>308</v>
      </c>
      <c r="AL20" s="20">
        <f t="shared" si="1"/>
        <v>305</v>
      </c>
      <c r="AM20" s="20">
        <f t="shared" si="2"/>
        <v>304</v>
      </c>
      <c r="AN20" s="20">
        <f t="shared" si="3"/>
        <v>303</v>
      </c>
      <c r="AO20" s="20">
        <f t="shared" si="4"/>
        <v>305</v>
      </c>
      <c r="AP20" s="10">
        <f t="shared" si="5"/>
        <v>278</v>
      </c>
      <c r="AQ20" s="20">
        <f t="shared" si="6"/>
        <v>290</v>
      </c>
      <c r="AR20" s="10">
        <f t="shared" si="7"/>
        <v>312</v>
      </c>
      <c r="AS20" s="10">
        <f t="shared" si="8"/>
        <v>290</v>
      </c>
      <c r="AT20" s="10">
        <f t="shared" si="9"/>
        <v>282</v>
      </c>
      <c r="AU20" s="10">
        <f t="shared" si="10"/>
        <v>308</v>
      </c>
      <c r="AV20" s="10">
        <f t="shared" si="11"/>
        <v>260</v>
      </c>
      <c r="AW20" s="10">
        <f t="shared" si="12"/>
        <v>279</v>
      </c>
      <c r="AX20" s="20">
        <f t="shared" si="13"/>
        <v>283</v>
      </c>
      <c r="AY20" s="10">
        <f t="shared" si="14"/>
        <v>263</v>
      </c>
      <c r="AZ20" s="10">
        <f t="shared" si="15"/>
        <v>307</v>
      </c>
      <c r="BA20" s="10">
        <f t="shared" si="16"/>
        <v>308</v>
      </c>
      <c r="BB20" s="10">
        <f t="shared" si="17"/>
        <v>148</v>
      </c>
      <c r="BC20" s="10">
        <f t="shared" si="18"/>
        <v>115</v>
      </c>
      <c r="BD20" s="10">
        <f t="shared" si="19"/>
        <v>127</v>
      </c>
      <c r="BE20" s="20">
        <f t="shared" si="20"/>
        <v>119</v>
      </c>
      <c r="BF20" s="10">
        <f t="shared" si="21"/>
        <v>138</v>
      </c>
      <c r="BG20" s="10">
        <f t="shared" si="22"/>
        <v>145</v>
      </c>
      <c r="BH20" s="10">
        <f t="shared" si="23"/>
        <v>124</v>
      </c>
      <c r="BI20" s="10">
        <f t="shared" si="24"/>
        <v>124</v>
      </c>
      <c r="BJ20" s="10">
        <f t="shared" si="25"/>
        <v>129</v>
      </c>
      <c r="BK20" s="10">
        <f t="shared" si="26"/>
        <v>113</v>
      </c>
      <c r="BL20" s="20">
        <f t="shared" si="27"/>
        <v>100</v>
      </c>
      <c r="BM20" s="10">
        <f t="shared" si="28"/>
        <v>119</v>
      </c>
      <c r="BN20" s="10">
        <f t="shared" si="29"/>
        <v>137</v>
      </c>
      <c r="BO20" s="10">
        <f t="shared" si="30"/>
        <v>0</v>
      </c>
      <c r="BP20" s="12">
        <f t="shared" si="34"/>
        <v>6623</v>
      </c>
    </row>
    <row r="21" spans="2:68">
      <c r="B21" s="11" t="s">
        <v>50</v>
      </c>
      <c r="C21" s="12">
        <v>305</v>
      </c>
      <c r="D21" s="12">
        <v>307</v>
      </c>
      <c r="E21" s="12">
        <v>303</v>
      </c>
      <c r="F21" s="12">
        <v>308</v>
      </c>
      <c r="G21" s="12">
        <v>307</v>
      </c>
      <c r="H21" s="12">
        <v>250</v>
      </c>
      <c r="I21" s="12">
        <v>279</v>
      </c>
      <c r="J21" s="12">
        <v>311</v>
      </c>
      <c r="K21" s="12">
        <v>279</v>
      </c>
      <c r="L21" s="12">
        <v>314</v>
      </c>
      <c r="M21" s="12">
        <v>311</v>
      </c>
      <c r="N21" s="12">
        <v>260</v>
      </c>
      <c r="O21" s="12">
        <v>282</v>
      </c>
      <c r="P21" s="12">
        <v>275</v>
      </c>
      <c r="Q21" s="12">
        <v>249</v>
      </c>
      <c r="R21" s="12">
        <v>305</v>
      </c>
      <c r="S21" s="12">
        <v>310</v>
      </c>
      <c r="T21" s="12">
        <v>145</v>
      </c>
      <c r="U21" s="12">
        <v>120</v>
      </c>
      <c r="V21" s="12">
        <v>134</v>
      </c>
      <c r="W21" s="12">
        <v>102</v>
      </c>
      <c r="X21" s="12">
        <v>126</v>
      </c>
      <c r="Y21" s="12">
        <v>134</v>
      </c>
      <c r="Z21" s="12">
        <v>133</v>
      </c>
      <c r="AA21" s="12">
        <v>106</v>
      </c>
      <c r="AB21" s="12">
        <v>104</v>
      </c>
      <c r="AC21" s="12">
        <v>142</v>
      </c>
      <c r="AD21" s="12">
        <v>105</v>
      </c>
      <c r="AE21" s="12">
        <v>142</v>
      </c>
      <c r="AF21" s="12">
        <v>135</v>
      </c>
      <c r="AG21" s="12"/>
      <c r="AH21" s="12">
        <f t="shared" si="31"/>
        <v>6583</v>
      </c>
      <c r="AJ21" s="9" t="str">
        <f t="shared" si="32"/>
        <v xml:space="preserve"> 6:00- 6:30</v>
      </c>
      <c r="AK21" s="20">
        <f t="shared" si="33"/>
        <v>305</v>
      </c>
      <c r="AL21" s="20">
        <f t="shared" si="1"/>
        <v>307</v>
      </c>
      <c r="AM21" s="20">
        <f t="shared" si="2"/>
        <v>303</v>
      </c>
      <c r="AN21" s="20">
        <f t="shared" si="3"/>
        <v>308</v>
      </c>
      <c r="AO21" s="20">
        <f t="shared" si="4"/>
        <v>307</v>
      </c>
      <c r="AP21" s="10">
        <f t="shared" si="5"/>
        <v>250</v>
      </c>
      <c r="AQ21" s="20">
        <f t="shared" si="6"/>
        <v>279</v>
      </c>
      <c r="AR21" s="10">
        <f t="shared" si="7"/>
        <v>311</v>
      </c>
      <c r="AS21" s="10">
        <f t="shared" si="8"/>
        <v>279</v>
      </c>
      <c r="AT21" s="10">
        <f t="shared" si="9"/>
        <v>314</v>
      </c>
      <c r="AU21" s="10">
        <f t="shared" si="10"/>
        <v>311</v>
      </c>
      <c r="AV21" s="10">
        <f t="shared" si="11"/>
        <v>260</v>
      </c>
      <c r="AW21" s="10">
        <f t="shared" si="12"/>
        <v>282</v>
      </c>
      <c r="AX21" s="20">
        <f t="shared" si="13"/>
        <v>275</v>
      </c>
      <c r="AY21" s="10">
        <f t="shared" si="14"/>
        <v>249</v>
      </c>
      <c r="AZ21" s="10">
        <f t="shared" si="15"/>
        <v>305</v>
      </c>
      <c r="BA21" s="10">
        <f t="shared" si="16"/>
        <v>310</v>
      </c>
      <c r="BB21" s="10">
        <f t="shared" si="17"/>
        <v>145</v>
      </c>
      <c r="BC21" s="10">
        <f t="shared" si="18"/>
        <v>120</v>
      </c>
      <c r="BD21" s="10">
        <f t="shared" si="19"/>
        <v>134</v>
      </c>
      <c r="BE21" s="20">
        <f t="shared" si="20"/>
        <v>102</v>
      </c>
      <c r="BF21" s="10">
        <f t="shared" si="21"/>
        <v>126</v>
      </c>
      <c r="BG21" s="10">
        <f t="shared" si="22"/>
        <v>134</v>
      </c>
      <c r="BH21" s="10">
        <f t="shared" si="23"/>
        <v>133</v>
      </c>
      <c r="BI21" s="10">
        <f t="shared" si="24"/>
        <v>106</v>
      </c>
      <c r="BJ21" s="10">
        <f t="shared" si="25"/>
        <v>104</v>
      </c>
      <c r="BK21" s="10">
        <f t="shared" si="26"/>
        <v>142</v>
      </c>
      <c r="BL21" s="20">
        <f t="shared" si="27"/>
        <v>105</v>
      </c>
      <c r="BM21" s="10">
        <f t="shared" si="28"/>
        <v>142</v>
      </c>
      <c r="BN21" s="10">
        <f t="shared" si="29"/>
        <v>135</v>
      </c>
      <c r="BO21" s="10">
        <f t="shared" si="30"/>
        <v>0</v>
      </c>
      <c r="BP21" s="12">
        <f t="shared" si="34"/>
        <v>6583</v>
      </c>
    </row>
    <row r="22" spans="2:68">
      <c r="B22" s="11" t="s">
        <v>51</v>
      </c>
      <c r="C22" s="12">
        <v>307</v>
      </c>
      <c r="D22" s="12">
        <v>305</v>
      </c>
      <c r="E22" s="12">
        <v>303</v>
      </c>
      <c r="F22" s="12">
        <v>308</v>
      </c>
      <c r="G22" s="12">
        <v>281</v>
      </c>
      <c r="H22" s="12">
        <v>254</v>
      </c>
      <c r="I22" s="12">
        <v>271</v>
      </c>
      <c r="J22" s="12">
        <v>308</v>
      </c>
      <c r="K22" s="12">
        <v>299</v>
      </c>
      <c r="L22" s="12">
        <v>308</v>
      </c>
      <c r="M22" s="12">
        <v>319</v>
      </c>
      <c r="N22" s="12">
        <v>264</v>
      </c>
      <c r="O22" s="12">
        <v>267</v>
      </c>
      <c r="P22" s="12">
        <v>267</v>
      </c>
      <c r="Q22" s="12">
        <v>270</v>
      </c>
      <c r="R22" s="12">
        <v>305</v>
      </c>
      <c r="S22" s="12">
        <v>299</v>
      </c>
      <c r="T22" s="12">
        <v>131</v>
      </c>
      <c r="U22" s="12">
        <v>126</v>
      </c>
      <c r="V22" s="12">
        <v>123</v>
      </c>
      <c r="W22" s="12">
        <v>105</v>
      </c>
      <c r="X22" s="12">
        <v>133</v>
      </c>
      <c r="Y22" s="12">
        <v>131</v>
      </c>
      <c r="Z22" s="12">
        <v>133</v>
      </c>
      <c r="AA22" s="12">
        <v>123</v>
      </c>
      <c r="AB22" s="12">
        <v>127</v>
      </c>
      <c r="AC22" s="12">
        <v>133</v>
      </c>
      <c r="AD22" s="12">
        <v>94</v>
      </c>
      <c r="AE22" s="12">
        <v>141</v>
      </c>
      <c r="AF22" s="12">
        <v>142</v>
      </c>
      <c r="AG22" s="12"/>
      <c r="AH22" s="12">
        <f t="shared" si="31"/>
        <v>6577</v>
      </c>
      <c r="AJ22" s="9" t="str">
        <f t="shared" si="32"/>
        <v xml:space="preserve"> 6:30- 7:00</v>
      </c>
      <c r="AK22" s="20">
        <f t="shared" si="33"/>
        <v>307</v>
      </c>
      <c r="AL22" s="20">
        <f t="shared" si="1"/>
        <v>305</v>
      </c>
      <c r="AM22" s="20">
        <f t="shared" si="2"/>
        <v>303</v>
      </c>
      <c r="AN22" s="20">
        <f t="shared" si="3"/>
        <v>308</v>
      </c>
      <c r="AO22" s="20">
        <f t="shared" si="4"/>
        <v>281</v>
      </c>
      <c r="AP22" s="10">
        <f t="shared" si="5"/>
        <v>254</v>
      </c>
      <c r="AQ22" s="20">
        <f t="shared" si="6"/>
        <v>271</v>
      </c>
      <c r="AR22" s="10">
        <f t="shared" si="7"/>
        <v>308</v>
      </c>
      <c r="AS22" s="10">
        <f t="shared" si="8"/>
        <v>299</v>
      </c>
      <c r="AT22" s="10">
        <f t="shared" si="9"/>
        <v>308</v>
      </c>
      <c r="AU22" s="10">
        <f t="shared" si="10"/>
        <v>319</v>
      </c>
      <c r="AV22" s="10">
        <f t="shared" si="11"/>
        <v>264</v>
      </c>
      <c r="AW22" s="10">
        <f t="shared" si="12"/>
        <v>267</v>
      </c>
      <c r="AX22" s="20">
        <f t="shared" si="13"/>
        <v>267</v>
      </c>
      <c r="AY22" s="10">
        <f t="shared" si="14"/>
        <v>270</v>
      </c>
      <c r="AZ22" s="10">
        <f t="shared" si="15"/>
        <v>305</v>
      </c>
      <c r="BA22" s="10">
        <f t="shared" si="16"/>
        <v>299</v>
      </c>
      <c r="BB22" s="10">
        <f t="shared" si="17"/>
        <v>131</v>
      </c>
      <c r="BC22" s="10">
        <f t="shared" si="18"/>
        <v>126</v>
      </c>
      <c r="BD22" s="10">
        <f t="shared" si="19"/>
        <v>123</v>
      </c>
      <c r="BE22" s="20">
        <f t="shared" si="20"/>
        <v>105</v>
      </c>
      <c r="BF22" s="10">
        <f t="shared" si="21"/>
        <v>133</v>
      </c>
      <c r="BG22" s="10">
        <f t="shared" si="22"/>
        <v>131</v>
      </c>
      <c r="BH22" s="10">
        <f t="shared" si="23"/>
        <v>133</v>
      </c>
      <c r="BI22" s="10">
        <f t="shared" si="24"/>
        <v>123</v>
      </c>
      <c r="BJ22" s="10">
        <f t="shared" si="25"/>
        <v>127</v>
      </c>
      <c r="BK22" s="10">
        <f t="shared" si="26"/>
        <v>133</v>
      </c>
      <c r="BL22" s="20">
        <f t="shared" si="27"/>
        <v>94</v>
      </c>
      <c r="BM22" s="10">
        <f t="shared" si="28"/>
        <v>141</v>
      </c>
      <c r="BN22" s="10">
        <f t="shared" si="29"/>
        <v>142</v>
      </c>
      <c r="BO22" s="10">
        <f t="shared" si="30"/>
        <v>0</v>
      </c>
      <c r="BP22" s="12">
        <f t="shared" si="34"/>
        <v>6577</v>
      </c>
    </row>
    <row r="23" spans="2:68">
      <c r="B23" s="11" t="s">
        <v>52</v>
      </c>
      <c r="C23" s="12">
        <v>307</v>
      </c>
      <c r="D23" s="12">
        <v>307</v>
      </c>
      <c r="E23" s="12">
        <v>304</v>
      </c>
      <c r="F23" s="12">
        <v>279</v>
      </c>
      <c r="G23" s="12">
        <v>305</v>
      </c>
      <c r="H23" s="12">
        <v>239</v>
      </c>
      <c r="I23" s="12">
        <v>264</v>
      </c>
      <c r="J23" s="12">
        <v>315</v>
      </c>
      <c r="K23" s="12">
        <v>264</v>
      </c>
      <c r="L23" s="12">
        <v>303</v>
      </c>
      <c r="M23" s="12">
        <v>301</v>
      </c>
      <c r="N23" s="12">
        <v>263</v>
      </c>
      <c r="O23" s="12">
        <v>279</v>
      </c>
      <c r="P23" s="12">
        <v>268</v>
      </c>
      <c r="Q23" s="12">
        <v>264</v>
      </c>
      <c r="R23" s="12">
        <v>305</v>
      </c>
      <c r="S23" s="12">
        <v>300</v>
      </c>
      <c r="T23" s="12">
        <v>144</v>
      </c>
      <c r="U23" s="12">
        <v>134</v>
      </c>
      <c r="V23" s="12">
        <v>104</v>
      </c>
      <c r="W23" s="12">
        <v>113</v>
      </c>
      <c r="X23" s="12">
        <v>122</v>
      </c>
      <c r="Y23" s="12">
        <v>134</v>
      </c>
      <c r="Z23" s="12">
        <v>134</v>
      </c>
      <c r="AA23" s="12">
        <v>130</v>
      </c>
      <c r="AB23" s="12">
        <v>117</v>
      </c>
      <c r="AC23" s="12">
        <v>120</v>
      </c>
      <c r="AD23" s="12">
        <v>98</v>
      </c>
      <c r="AE23" s="12">
        <v>126</v>
      </c>
      <c r="AF23" s="12">
        <v>130</v>
      </c>
      <c r="AG23" s="12"/>
      <c r="AH23" s="12">
        <f t="shared" si="31"/>
        <v>6473</v>
      </c>
      <c r="AJ23" s="9" t="str">
        <f t="shared" si="32"/>
        <v xml:space="preserve"> 7:00- 7:30</v>
      </c>
      <c r="AK23" s="20">
        <f t="shared" si="33"/>
        <v>307</v>
      </c>
      <c r="AL23" s="20">
        <f t="shared" si="1"/>
        <v>307</v>
      </c>
      <c r="AM23" s="20">
        <f t="shared" si="2"/>
        <v>304</v>
      </c>
      <c r="AN23" s="20">
        <f t="shared" si="3"/>
        <v>279</v>
      </c>
      <c r="AO23" s="20">
        <f t="shared" si="4"/>
        <v>305</v>
      </c>
      <c r="AP23" s="10">
        <f t="shared" si="5"/>
        <v>239</v>
      </c>
      <c r="AQ23" s="20">
        <f t="shared" si="6"/>
        <v>264</v>
      </c>
      <c r="AR23" s="10">
        <f t="shared" si="7"/>
        <v>315</v>
      </c>
      <c r="AS23" s="10">
        <f t="shared" si="8"/>
        <v>264</v>
      </c>
      <c r="AT23" s="10">
        <f t="shared" si="9"/>
        <v>303</v>
      </c>
      <c r="AU23" s="10">
        <f t="shared" si="10"/>
        <v>301</v>
      </c>
      <c r="AV23" s="10">
        <f t="shared" si="11"/>
        <v>263</v>
      </c>
      <c r="AW23" s="10">
        <f t="shared" si="12"/>
        <v>279</v>
      </c>
      <c r="AX23" s="20">
        <f t="shared" si="13"/>
        <v>268</v>
      </c>
      <c r="AY23" s="10">
        <f t="shared" si="14"/>
        <v>264</v>
      </c>
      <c r="AZ23" s="10">
        <f t="shared" si="15"/>
        <v>305</v>
      </c>
      <c r="BA23" s="10">
        <f t="shared" si="16"/>
        <v>300</v>
      </c>
      <c r="BB23" s="10">
        <f t="shared" si="17"/>
        <v>144</v>
      </c>
      <c r="BC23" s="10">
        <f t="shared" si="18"/>
        <v>134</v>
      </c>
      <c r="BD23" s="10">
        <f t="shared" si="19"/>
        <v>104</v>
      </c>
      <c r="BE23" s="20">
        <f t="shared" si="20"/>
        <v>113</v>
      </c>
      <c r="BF23" s="10">
        <f t="shared" si="21"/>
        <v>122</v>
      </c>
      <c r="BG23" s="10">
        <f t="shared" si="22"/>
        <v>134</v>
      </c>
      <c r="BH23" s="10">
        <f t="shared" si="23"/>
        <v>134</v>
      </c>
      <c r="BI23" s="10">
        <f t="shared" si="24"/>
        <v>130</v>
      </c>
      <c r="BJ23" s="10">
        <f t="shared" si="25"/>
        <v>117</v>
      </c>
      <c r="BK23" s="10">
        <f t="shared" si="26"/>
        <v>120</v>
      </c>
      <c r="BL23" s="20">
        <f t="shared" si="27"/>
        <v>98</v>
      </c>
      <c r="BM23" s="10">
        <f t="shared" si="28"/>
        <v>126</v>
      </c>
      <c r="BN23" s="10">
        <f t="shared" si="29"/>
        <v>130</v>
      </c>
      <c r="BO23" s="10">
        <f t="shared" si="30"/>
        <v>0</v>
      </c>
      <c r="BP23" s="12">
        <f t="shared" si="34"/>
        <v>6473</v>
      </c>
    </row>
    <row r="24" spans="2:68">
      <c r="B24" s="13" t="s">
        <v>53</v>
      </c>
      <c r="C24" s="14">
        <v>303</v>
      </c>
      <c r="D24" s="14">
        <v>304</v>
      </c>
      <c r="E24" s="14">
        <v>303</v>
      </c>
      <c r="F24" s="14">
        <v>282</v>
      </c>
      <c r="G24" s="14">
        <v>263</v>
      </c>
      <c r="H24" s="14">
        <v>235</v>
      </c>
      <c r="I24" s="14">
        <v>263</v>
      </c>
      <c r="J24" s="14">
        <v>314</v>
      </c>
      <c r="K24" s="14">
        <v>274</v>
      </c>
      <c r="L24" s="14">
        <v>315</v>
      </c>
      <c r="M24" s="14">
        <v>299</v>
      </c>
      <c r="N24" s="14">
        <v>281</v>
      </c>
      <c r="O24" s="14">
        <v>289</v>
      </c>
      <c r="P24" s="14">
        <v>271</v>
      </c>
      <c r="Q24" s="14">
        <v>271</v>
      </c>
      <c r="R24" s="14">
        <v>304</v>
      </c>
      <c r="S24" s="14">
        <v>297</v>
      </c>
      <c r="T24" s="14">
        <v>147</v>
      </c>
      <c r="U24" s="14">
        <v>120</v>
      </c>
      <c r="V24" s="14">
        <v>123</v>
      </c>
      <c r="W24" s="14">
        <v>124</v>
      </c>
      <c r="X24" s="14">
        <v>126</v>
      </c>
      <c r="Y24" s="14">
        <v>137</v>
      </c>
      <c r="Z24" s="14">
        <v>144</v>
      </c>
      <c r="AA24" s="14">
        <v>124</v>
      </c>
      <c r="AB24" s="14">
        <v>131</v>
      </c>
      <c r="AC24" s="14">
        <v>119</v>
      </c>
      <c r="AD24" s="14">
        <v>109</v>
      </c>
      <c r="AE24" s="14">
        <v>152</v>
      </c>
      <c r="AF24" s="14">
        <v>123</v>
      </c>
      <c r="AG24" s="14"/>
      <c r="AH24" s="14">
        <f t="shared" si="31"/>
        <v>6547</v>
      </c>
      <c r="AJ24" s="9" t="str">
        <f t="shared" si="32"/>
        <v xml:space="preserve"> 7:30- 8:00</v>
      </c>
      <c r="AK24" s="20">
        <f t="shared" si="33"/>
        <v>303</v>
      </c>
      <c r="AL24" s="20">
        <f t="shared" si="1"/>
        <v>304</v>
      </c>
      <c r="AM24" s="20">
        <f t="shared" si="2"/>
        <v>303</v>
      </c>
      <c r="AN24" s="20">
        <f t="shared" si="3"/>
        <v>282</v>
      </c>
      <c r="AO24" s="20">
        <f t="shared" si="4"/>
        <v>263</v>
      </c>
      <c r="AP24" s="10">
        <f t="shared" si="5"/>
        <v>235</v>
      </c>
      <c r="AQ24" s="20">
        <f t="shared" si="6"/>
        <v>263</v>
      </c>
      <c r="AR24" s="10">
        <f t="shared" si="7"/>
        <v>314</v>
      </c>
      <c r="AS24" s="10">
        <f t="shared" si="8"/>
        <v>274</v>
      </c>
      <c r="AT24" s="10">
        <f t="shared" si="9"/>
        <v>315</v>
      </c>
      <c r="AU24" s="10">
        <f t="shared" si="10"/>
        <v>299</v>
      </c>
      <c r="AV24" s="10">
        <f t="shared" si="11"/>
        <v>281</v>
      </c>
      <c r="AW24" s="10">
        <f t="shared" si="12"/>
        <v>289</v>
      </c>
      <c r="AX24" s="20">
        <f t="shared" si="13"/>
        <v>271</v>
      </c>
      <c r="AY24" s="10">
        <f t="shared" si="14"/>
        <v>271</v>
      </c>
      <c r="AZ24" s="10">
        <f t="shared" si="15"/>
        <v>304</v>
      </c>
      <c r="BA24" s="10">
        <f t="shared" si="16"/>
        <v>297</v>
      </c>
      <c r="BB24" s="10">
        <f t="shared" si="17"/>
        <v>147</v>
      </c>
      <c r="BC24" s="10">
        <f t="shared" si="18"/>
        <v>120</v>
      </c>
      <c r="BD24" s="10">
        <f t="shared" si="19"/>
        <v>123</v>
      </c>
      <c r="BE24" s="20">
        <f t="shared" si="20"/>
        <v>124</v>
      </c>
      <c r="BF24" s="10">
        <f t="shared" si="21"/>
        <v>126</v>
      </c>
      <c r="BG24" s="10">
        <f t="shared" si="22"/>
        <v>137</v>
      </c>
      <c r="BH24" s="10">
        <f t="shared" si="23"/>
        <v>144</v>
      </c>
      <c r="BI24" s="10">
        <f t="shared" si="24"/>
        <v>124</v>
      </c>
      <c r="BJ24" s="10">
        <f t="shared" si="25"/>
        <v>131</v>
      </c>
      <c r="BK24" s="10">
        <f t="shared" si="26"/>
        <v>119</v>
      </c>
      <c r="BL24" s="20">
        <f t="shared" si="27"/>
        <v>109</v>
      </c>
      <c r="BM24" s="10">
        <f t="shared" si="28"/>
        <v>152</v>
      </c>
      <c r="BN24" s="10">
        <f t="shared" si="29"/>
        <v>123</v>
      </c>
      <c r="BO24" s="10">
        <f t="shared" si="30"/>
        <v>0</v>
      </c>
      <c r="BP24" s="14">
        <f t="shared" si="34"/>
        <v>6547</v>
      </c>
    </row>
    <row r="25" spans="2:68">
      <c r="B25" s="9" t="s">
        <v>54</v>
      </c>
      <c r="C25" s="10">
        <v>307</v>
      </c>
      <c r="D25" s="10">
        <v>303</v>
      </c>
      <c r="E25" s="10">
        <v>304</v>
      </c>
      <c r="F25" s="10">
        <v>287</v>
      </c>
      <c r="G25" s="10">
        <v>268</v>
      </c>
      <c r="H25" s="10">
        <v>217</v>
      </c>
      <c r="I25" s="10">
        <v>271</v>
      </c>
      <c r="J25" s="10">
        <v>312</v>
      </c>
      <c r="K25" s="10">
        <v>281</v>
      </c>
      <c r="L25" s="10">
        <v>314</v>
      </c>
      <c r="M25" s="10">
        <v>276</v>
      </c>
      <c r="N25" s="10">
        <v>285</v>
      </c>
      <c r="O25" s="10">
        <v>282</v>
      </c>
      <c r="P25" s="10">
        <v>247</v>
      </c>
      <c r="Q25" s="10">
        <v>274</v>
      </c>
      <c r="R25" s="10">
        <v>296</v>
      </c>
      <c r="S25" s="10">
        <v>307</v>
      </c>
      <c r="T25" s="10">
        <v>129</v>
      </c>
      <c r="U25" s="10">
        <v>102</v>
      </c>
      <c r="V25" s="10">
        <v>113</v>
      </c>
      <c r="W25" s="10">
        <v>106</v>
      </c>
      <c r="X25" s="10">
        <v>123</v>
      </c>
      <c r="Y25" s="10">
        <v>133</v>
      </c>
      <c r="Z25" s="10">
        <v>137</v>
      </c>
      <c r="AA25" s="10">
        <v>122</v>
      </c>
      <c r="AB25" s="10">
        <v>117</v>
      </c>
      <c r="AC25" s="10">
        <v>129</v>
      </c>
      <c r="AD25" s="10">
        <v>100</v>
      </c>
      <c r="AE25" s="10">
        <v>124</v>
      </c>
      <c r="AF25" s="10">
        <v>124</v>
      </c>
      <c r="AG25" s="10"/>
      <c r="AH25" s="10">
        <f t="shared" si="31"/>
        <v>6390</v>
      </c>
      <c r="AJ25" s="9" t="str">
        <f t="shared" si="32"/>
        <v xml:space="preserve"> 8:00- 8:30</v>
      </c>
      <c r="AK25" s="20">
        <f t="shared" si="33"/>
        <v>307</v>
      </c>
      <c r="AL25" s="20">
        <f t="shared" si="1"/>
        <v>303</v>
      </c>
      <c r="AM25" s="20">
        <f t="shared" si="2"/>
        <v>304</v>
      </c>
      <c r="AN25" s="20">
        <f t="shared" si="3"/>
        <v>287</v>
      </c>
      <c r="AO25" s="20">
        <f t="shared" si="4"/>
        <v>268</v>
      </c>
      <c r="AP25" s="10">
        <f t="shared" si="5"/>
        <v>217</v>
      </c>
      <c r="AQ25" s="20">
        <f t="shared" si="6"/>
        <v>271</v>
      </c>
      <c r="AR25" s="10">
        <f t="shared" si="7"/>
        <v>312</v>
      </c>
      <c r="AS25" s="10">
        <f t="shared" si="8"/>
        <v>281</v>
      </c>
      <c r="AT25" s="10">
        <f t="shared" si="9"/>
        <v>314</v>
      </c>
      <c r="AU25" s="10">
        <f t="shared" si="10"/>
        <v>276</v>
      </c>
      <c r="AV25" s="10">
        <f t="shared" si="11"/>
        <v>285</v>
      </c>
      <c r="AW25" s="10">
        <f t="shared" si="12"/>
        <v>282</v>
      </c>
      <c r="AX25" s="20">
        <f t="shared" si="13"/>
        <v>247</v>
      </c>
      <c r="AY25" s="10">
        <f t="shared" si="14"/>
        <v>274</v>
      </c>
      <c r="AZ25" s="10">
        <f t="shared" si="15"/>
        <v>296</v>
      </c>
      <c r="BA25" s="10">
        <f t="shared" si="16"/>
        <v>307</v>
      </c>
      <c r="BB25" s="10">
        <f t="shared" si="17"/>
        <v>129</v>
      </c>
      <c r="BC25" s="10">
        <f t="shared" si="18"/>
        <v>102</v>
      </c>
      <c r="BD25" s="10">
        <f t="shared" si="19"/>
        <v>113</v>
      </c>
      <c r="BE25" s="20">
        <f t="shared" si="20"/>
        <v>106</v>
      </c>
      <c r="BF25" s="10">
        <f t="shared" si="21"/>
        <v>123</v>
      </c>
      <c r="BG25" s="10">
        <f t="shared" si="22"/>
        <v>133</v>
      </c>
      <c r="BH25" s="10">
        <f t="shared" si="23"/>
        <v>137</v>
      </c>
      <c r="BI25" s="10">
        <f t="shared" si="24"/>
        <v>122</v>
      </c>
      <c r="BJ25" s="10">
        <f t="shared" si="25"/>
        <v>117</v>
      </c>
      <c r="BK25" s="10">
        <f t="shared" si="26"/>
        <v>129</v>
      </c>
      <c r="BL25" s="20">
        <f t="shared" si="27"/>
        <v>100</v>
      </c>
      <c r="BM25" s="10">
        <f t="shared" si="28"/>
        <v>124</v>
      </c>
      <c r="BN25" s="10">
        <f t="shared" si="29"/>
        <v>124</v>
      </c>
      <c r="BO25" s="10">
        <f t="shared" si="30"/>
        <v>0</v>
      </c>
      <c r="BP25" s="10">
        <f t="shared" si="34"/>
        <v>6390</v>
      </c>
    </row>
    <row r="26" spans="2:68">
      <c r="B26" s="11" t="s">
        <v>55</v>
      </c>
      <c r="C26" s="12">
        <v>303</v>
      </c>
      <c r="D26" s="12">
        <v>299</v>
      </c>
      <c r="E26" s="12">
        <v>303</v>
      </c>
      <c r="F26" s="12">
        <v>305</v>
      </c>
      <c r="G26" s="12">
        <v>294</v>
      </c>
      <c r="H26" s="12">
        <v>207</v>
      </c>
      <c r="I26" s="12">
        <v>285</v>
      </c>
      <c r="J26" s="12">
        <v>312</v>
      </c>
      <c r="K26" s="12">
        <v>239</v>
      </c>
      <c r="L26" s="12">
        <v>307</v>
      </c>
      <c r="M26" s="12">
        <v>258</v>
      </c>
      <c r="N26" s="12">
        <v>283</v>
      </c>
      <c r="O26" s="12">
        <v>276</v>
      </c>
      <c r="P26" s="12">
        <v>275</v>
      </c>
      <c r="Q26" s="12">
        <v>299</v>
      </c>
      <c r="R26" s="12">
        <v>293</v>
      </c>
      <c r="S26" s="12">
        <v>301</v>
      </c>
      <c r="T26" s="12">
        <v>112</v>
      </c>
      <c r="U26" s="12">
        <v>91</v>
      </c>
      <c r="V26" s="12">
        <v>123</v>
      </c>
      <c r="W26" s="12">
        <v>135</v>
      </c>
      <c r="X26" s="12">
        <v>106</v>
      </c>
      <c r="Y26" s="12">
        <v>134</v>
      </c>
      <c r="Z26" s="12">
        <v>124</v>
      </c>
      <c r="AA26" s="12">
        <v>131</v>
      </c>
      <c r="AB26" s="12">
        <v>120</v>
      </c>
      <c r="AC26" s="12">
        <v>112</v>
      </c>
      <c r="AD26" s="12">
        <v>93</v>
      </c>
      <c r="AE26" s="12">
        <v>91</v>
      </c>
      <c r="AF26" s="12">
        <v>115</v>
      </c>
      <c r="AG26" s="12"/>
      <c r="AH26" s="12">
        <f t="shared" si="31"/>
        <v>6326</v>
      </c>
      <c r="AJ26" s="9" t="str">
        <f t="shared" si="32"/>
        <v xml:space="preserve"> 8:30- 9:00</v>
      </c>
      <c r="AK26" s="20">
        <f t="shared" si="33"/>
        <v>303</v>
      </c>
      <c r="AL26" s="20">
        <f t="shared" si="1"/>
        <v>299</v>
      </c>
      <c r="AM26" s="20">
        <f t="shared" si="2"/>
        <v>303</v>
      </c>
      <c r="AN26" s="20">
        <f t="shared" si="3"/>
        <v>305</v>
      </c>
      <c r="AO26" s="20">
        <f t="shared" si="4"/>
        <v>294</v>
      </c>
      <c r="AP26" s="10">
        <f t="shared" si="5"/>
        <v>207</v>
      </c>
      <c r="AQ26" s="20">
        <f t="shared" si="6"/>
        <v>285</v>
      </c>
      <c r="AR26" s="10">
        <f t="shared" si="7"/>
        <v>312</v>
      </c>
      <c r="AS26" s="10">
        <f t="shared" si="8"/>
        <v>239</v>
      </c>
      <c r="AT26" s="10">
        <f t="shared" si="9"/>
        <v>307</v>
      </c>
      <c r="AU26" s="10">
        <f t="shared" si="10"/>
        <v>258</v>
      </c>
      <c r="AV26" s="10">
        <f t="shared" si="11"/>
        <v>283</v>
      </c>
      <c r="AW26" s="10">
        <f t="shared" si="12"/>
        <v>276</v>
      </c>
      <c r="AX26" s="20">
        <f t="shared" si="13"/>
        <v>275</v>
      </c>
      <c r="AY26" s="10">
        <f t="shared" si="14"/>
        <v>299</v>
      </c>
      <c r="AZ26" s="10">
        <f t="shared" si="15"/>
        <v>293</v>
      </c>
      <c r="BA26" s="10">
        <f t="shared" si="16"/>
        <v>301</v>
      </c>
      <c r="BB26" s="10">
        <f t="shared" si="17"/>
        <v>112</v>
      </c>
      <c r="BC26" s="10">
        <f t="shared" si="18"/>
        <v>91</v>
      </c>
      <c r="BD26" s="10">
        <f t="shared" si="19"/>
        <v>123</v>
      </c>
      <c r="BE26" s="20">
        <f t="shared" si="20"/>
        <v>135</v>
      </c>
      <c r="BF26" s="10">
        <f t="shared" si="21"/>
        <v>106</v>
      </c>
      <c r="BG26" s="10">
        <f t="shared" si="22"/>
        <v>134</v>
      </c>
      <c r="BH26" s="10">
        <f t="shared" si="23"/>
        <v>124</v>
      </c>
      <c r="BI26" s="10">
        <f t="shared" si="24"/>
        <v>131</v>
      </c>
      <c r="BJ26" s="10">
        <f t="shared" si="25"/>
        <v>120</v>
      </c>
      <c r="BK26" s="10">
        <f t="shared" si="26"/>
        <v>112</v>
      </c>
      <c r="BL26" s="20">
        <f t="shared" si="27"/>
        <v>93</v>
      </c>
      <c r="BM26" s="10">
        <f t="shared" si="28"/>
        <v>91</v>
      </c>
      <c r="BN26" s="10">
        <f t="shared" si="29"/>
        <v>115</v>
      </c>
      <c r="BO26" s="10">
        <f t="shared" si="30"/>
        <v>0</v>
      </c>
      <c r="BP26" s="12">
        <f t="shared" si="34"/>
        <v>6326</v>
      </c>
    </row>
    <row r="27" spans="2:68">
      <c r="B27" s="11" t="s">
        <v>56</v>
      </c>
      <c r="C27" s="12">
        <v>307</v>
      </c>
      <c r="D27" s="12">
        <v>290</v>
      </c>
      <c r="E27" s="12">
        <v>289</v>
      </c>
      <c r="F27" s="12">
        <v>297</v>
      </c>
      <c r="G27" s="12">
        <v>296</v>
      </c>
      <c r="H27" s="12">
        <v>196</v>
      </c>
      <c r="I27" s="12">
        <v>299</v>
      </c>
      <c r="J27" s="12">
        <v>312</v>
      </c>
      <c r="K27" s="12">
        <v>292</v>
      </c>
      <c r="L27" s="12">
        <v>312</v>
      </c>
      <c r="M27" s="12">
        <v>300</v>
      </c>
      <c r="N27" s="12">
        <v>281</v>
      </c>
      <c r="O27" s="12">
        <v>275</v>
      </c>
      <c r="P27" s="12">
        <v>289</v>
      </c>
      <c r="Q27" s="12">
        <v>293</v>
      </c>
      <c r="R27" s="12">
        <v>297</v>
      </c>
      <c r="S27" s="12">
        <v>274</v>
      </c>
      <c r="T27" s="12">
        <v>127</v>
      </c>
      <c r="U27" s="12">
        <v>101</v>
      </c>
      <c r="V27" s="12">
        <v>113</v>
      </c>
      <c r="W27" s="12">
        <v>129</v>
      </c>
      <c r="X27" s="12">
        <v>124</v>
      </c>
      <c r="Y27" s="12">
        <v>142</v>
      </c>
      <c r="Z27" s="12">
        <v>131</v>
      </c>
      <c r="AA27" s="12">
        <v>129</v>
      </c>
      <c r="AB27" s="12">
        <v>134</v>
      </c>
      <c r="AC27" s="12">
        <v>123</v>
      </c>
      <c r="AD27" s="12">
        <v>105</v>
      </c>
      <c r="AE27" s="12">
        <v>109</v>
      </c>
      <c r="AF27" s="12">
        <v>113</v>
      </c>
      <c r="AG27" s="12"/>
      <c r="AH27" s="12">
        <f t="shared" si="31"/>
        <v>6479</v>
      </c>
      <c r="AJ27" s="9" t="str">
        <f t="shared" si="32"/>
        <v xml:space="preserve"> 9:00- 9:30</v>
      </c>
      <c r="AK27" s="20">
        <f t="shared" si="33"/>
        <v>307</v>
      </c>
      <c r="AL27" s="20">
        <f t="shared" si="1"/>
        <v>290</v>
      </c>
      <c r="AM27" s="20">
        <f t="shared" si="2"/>
        <v>289</v>
      </c>
      <c r="AN27" s="20">
        <f t="shared" si="3"/>
        <v>297</v>
      </c>
      <c r="AO27" s="20">
        <f t="shared" si="4"/>
        <v>296</v>
      </c>
      <c r="AP27" s="10">
        <f t="shared" si="5"/>
        <v>196</v>
      </c>
      <c r="AQ27" s="20">
        <f t="shared" si="6"/>
        <v>299</v>
      </c>
      <c r="AR27" s="10">
        <f t="shared" si="7"/>
        <v>312</v>
      </c>
      <c r="AS27" s="10">
        <f t="shared" si="8"/>
        <v>292</v>
      </c>
      <c r="AT27" s="10">
        <f t="shared" si="9"/>
        <v>312</v>
      </c>
      <c r="AU27" s="10">
        <f t="shared" si="10"/>
        <v>300</v>
      </c>
      <c r="AV27" s="10">
        <f t="shared" si="11"/>
        <v>281</v>
      </c>
      <c r="AW27" s="10">
        <f t="shared" si="12"/>
        <v>275</v>
      </c>
      <c r="AX27" s="20">
        <f t="shared" si="13"/>
        <v>289</v>
      </c>
      <c r="AY27" s="10">
        <f t="shared" si="14"/>
        <v>293</v>
      </c>
      <c r="AZ27" s="10">
        <f t="shared" si="15"/>
        <v>297</v>
      </c>
      <c r="BA27" s="10">
        <f t="shared" si="16"/>
        <v>274</v>
      </c>
      <c r="BB27" s="10">
        <f t="shared" si="17"/>
        <v>127</v>
      </c>
      <c r="BC27" s="10">
        <f t="shared" si="18"/>
        <v>101</v>
      </c>
      <c r="BD27" s="10">
        <f t="shared" si="19"/>
        <v>113</v>
      </c>
      <c r="BE27" s="20">
        <f t="shared" si="20"/>
        <v>129</v>
      </c>
      <c r="BF27" s="10">
        <f t="shared" si="21"/>
        <v>124</v>
      </c>
      <c r="BG27" s="10">
        <f t="shared" si="22"/>
        <v>142</v>
      </c>
      <c r="BH27" s="10">
        <f t="shared" si="23"/>
        <v>131</v>
      </c>
      <c r="BI27" s="10">
        <f t="shared" si="24"/>
        <v>129</v>
      </c>
      <c r="BJ27" s="10">
        <f t="shared" si="25"/>
        <v>134</v>
      </c>
      <c r="BK27" s="10">
        <f t="shared" si="26"/>
        <v>123</v>
      </c>
      <c r="BL27" s="20">
        <f t="shared" si="27"/>
        <v>105</v>
      </c>
      <c r="BM27" s="10">
        <f t="shared" si="28"/>
        <v>109</v>
      </c>
      <c r="BN27" s="10">
        <f t="shared" si="29"/>
        <v>113</v>
      </c>
      <c r="BO27" s="10">
        <f t="shared" si="30"/>
        <v>0</v>
      </c>
      <c r="BP27" s="12">
        <f t="shared" si="34"/>
        <v>6479</v>
      </c>
    </row>
    <row r="28" spans="2:68">
      <c r="B28" s="11" t="s">
        <v>57</v>
      </c>
      <c r="C28" s="12">
        <v>304</v>
      </c>
      <c r="D28" s="12">
        <v>297</v>
      </c>
      <c r="E28" s="12">
        <v>290</v>
      </c>
      <c r="F28" s="12">
        <v>303</v>
      </c>
      <c r="G28" s="12">
        <v>261</v>
      </c>
      <c r="H28" s="12">
        <v>246</v>
      </c>
      <c r="I28" s="12">
        <v>299</v>
      </c>
      <c r="J28" s="12">
        <v>312</v>
      </c>
      <c r="K28" s="12">
        <v>303</v>
      </c>
      <c r="L28" s="12">
        <v>310</v>
      </c>
      <c r="M28" s="12">
        <v>282</v>
      </c>
      <c r="N28" s="12">
        <v>257</v>
      </c>
      <c r="O28" s="12">
        <v>307</v>
      </c>
      <c r="P28" s="12">
        <v>286</v>
      </c>
      <c r="Q28" s="12">
        <v>285</v>
      </c>
      <c r="R28" s="12">
        <v>294</v>
      </c>
      <c r="S28" s="12">
        <v>235</v>
      </c>
      <c r="T28" s="12">
        <v>131</v>
      </c>
      <c r="U28" s="12">
        <v>108</v>
      </c>
      <c r="V28" s="12">
        <v>111</v>
      </c>
      <c r="W28" s="12">
        <v>137</v>
      </c>
      <c r="X28" s="12">
        <v>123</v>
      </c>
      <c r="Y28" s="12">
        <v>127</v>
      </c>
      <c r="Z28" s="12">
        <v>142</v>
      </c>
      <c r="AA28" s="12">
        <v>108</v>
      </c>
      <c r="AB28" s="12">
        <v>113</v>
      </c>
      <c r="AC28" s="12">
        <v>91</v>
      </c>
      <c r="AD28" s="12">
        <v>108</v>
      </c>
      <c r="AE28" s="12">
        <v>129</v>
      </c>
      <c r="AF28" s="12">
        <v>113</v>
      </c>
      <c r="AG28" s="12"/>
      <c r="AH28" s="12">
        <f t="shared" si="31"/>
        <v>6412</v>
      </c>
      <c r="AJ28" s="9" t="str">
        <f t="shared" si="32"/>
        <v xml:space="preserve"> 9:30-10:00</v>
      </c>
      <c r="AK28" s="20">
        <f t="shared" si="33"/>
        <v>304</v>
      </c>
      <c r="AL28" s="20">
        <f t="shared" si="1"/>
        <v>297</v>
      </c>
      <c r="AM28" s="20">
        <f t="shared" si="2"/>
        <v>290</v>
      </c>
      <c r="AN28" s="20">
        <f t="shared" si="3"/>
        <v>303</v>
      </c>
      <c r="AO28" s="20">
        <f t="shared" si="4"/>
        <v>261</v>
      </c>
      <c r="AP28" s="10">
        <f t="shared" si="5"/>
        <v>246</v>
      </c>
      <c r="AQ28" s="20">
        <f t="shared" si="6"/>
        <v>299</v>
      </c>
      <c r="AR28" s="10">
        <f t="shared" si="7"/>
        <v>312</v>
      </c>
      <c r="AS28" s="10">
        <f t="shared" si="8"/>
        <v>303</v>
      </c>
      <c r="AT28" s="10">
        <f t="shared" si="9"/>
        <v>310</v>
      </c>
      <c r="AU28" s="10">
        <f t="shared" si="10"/>
        <v>282</v>
      </c>
      <c r="AV28" s="10">
        <f t="shared" si="11"/>
        <v>257</v>
      </c>
      <c r="AW28" s="10">
        <f t="shared" si="12"/>
        <v>307</v>
      </c>
      <c r="AX28" s="20">
        <f t="shared" si="13"/>
        <v>286</v>
      </c>
      <c r="AY28" s="10">
        <f t="shared" si="14"/>
        <v>285</v>
      </c>
      <c r="AZ28" s="10">
        <f t="shared" si="15"/>
        <v>294</v>
      </c>
      <c r="BA28" s="10">
        <f t="shared" si="16"/>
        <v>235</v>
      </c>
      <c r="BB28" s="10">
        <f t="shared" si="17"/>
        <v>131</v>
      </c>
      <c r="BC28" s="10">
        <f t="shared" si="18"/>
        <v>108</v>
      </c>
      <c r="BD28" s="10">
        <f t="shared" si="19"/>
        <v>111</v>
      </c>
      <c r="BE28" s="20">
        <f t="shared" si="20"/>
        <v>137</v>
      </c>
      <c r="BF28" s="10">
        <f t="shared" si="21"/>
        <v>123</v>
      </c>
      <c r="BG28" s="10">
        <f t="shared" si="22"/>
        <v>127</v>
      </c>
      <c r="BH28" s="10">
        <f t="shared" si="23"/>
        <v>142</v>
      </c>
      <c r="BI28" s="10">
        <f t="shared" si="24"/>
        <v>108</v>
      </c>
      <c r="BJ28" s="10">
        <f t="shared" si="25"/>
        <v>113</v>
      </c>
      <c r="BK28" s="10">
        <f t="shared" si="26"/>
        <v>91</v>
      </c>
      <c r="BL28" s="20">
        <f t="shared" si="27"/>
        <v>108</v>
      </c>
      <c r="BM28" s="10">
        <f t="shared" si="28"/>
        <v>129</v>
      </c>
      <c r="BN28" s="10">
        <f t="shared" si="29"/>
        <v>113</v>
      </c>
      <c r="BO28" s="10">
        <f t="shared" si="30"/>
        <v>0</v>
      </c>
      <c r="BP28" s="12">
        <f t="shared" si="34"/>
        <v>6412</v>
      </c>
    </row>
    <row r="29" spans="2:68">
      <c r="B29" s="11" t="s">
        <v>58</v>
      </c>
      <c r="C29" s="12">
        <v>304</v>
      </c>
      <c r="D29" s="12">
        <v>296</v>
      </c>
      <c r="E29" s="12">
        <v>279</v>
      </c>
      <c r="F29" s="12">
        <v>307</v>
      </c>
      <c r="G29" s="12">
        <v>278</v>
      </c>
      <c r="H29" s="12">
        <v>289</v>
      </c>
      <c r="I29" s="12">
        <v>290</v>
      </c>
      <c r="J29" s="12">
        <v>310</v>
      </c>
      <c r="K29" s="12">
        <v>292</v>
      </c>
      <c r="L29" s="12">
        <v>282</v>
      </c>
      <c r="M29" s="12">
        <v>264</v>
      </c>
      <c r="N29" s="12">
        <v>254</v>
      </c>
      <c r="O29" s="12">
        <v>305</v>
      </c>
      <c r="P29" s="12">
        <v>268</v>
      </c>
      <c r="Q29" s="12">
        <v>299</v>
      </c>
      <c r="R29" s="12">
        <v>289</v>
      </c>
      <c r="S29" s="12">
        <v>205</v>
      </c>
      <c r="T29" s="12">
        <v>126</v>
      </c>
      <c r="U29" s="12">
        <v>80</v>
      </c>
      <c r="V29" s="12">
        <v>115</v>
      </c>
      <c r="W29" s="12">
        <v>137</v>
      </c>
      <c r="X29" s="12">
        <v>137</v>
      </c>
      <c r="Y29" s="12">
        <v>127</v>
      </c>
      <c r="Z29" s="12">
        <v>123</v>
      </c>
      <c r="AA29" s="12">
        <v>131</v>
      </c>
      <c r="AB29" s="12">
        <v>115</v>
      </c>
      <c r="AC29" s="12">
        <v>117</v>
      </c>
      <c r="AD29" s="12">
        <v>106</v>
      </c>
      <c r="AE29" s="12">
        <v>122</v>
      </c>
      <c r="AF29" s="12">
        <v>106</v>
      </c>
      <c r="AG29" s="12"/>
      <c r="AH29" s="12">
        <f t="shared" si="31"/>
        <v>6353</v>
      </c>
      <c r="AJ29" s="9" t="str">
        <f t="shared" si="32"/>
        <v>10:00-10:30</v>
      </c>
      <c r="AK29" s="20">
        <f t="shared" si="33"/>
        <v>304</v>
      </c>
      <c r="AL29" s="20">
        <f t="shared" si="1"/>
        <v>296</v>
      </c>
      <c r="AM29" s="20">
        <f t="shared" si="2"/>
        <v>279</v>
      </c>
      <c r="AN29" s="20">
        <f t="shared" si="3"/>
        <v>307</v>
      </c>
      <c r="AO29" s="20">
        <f t="shared" si="4"/>
        <v>278</v>
      </c>
      <c r="AP29" s="10">
        <f t="shared" si="5"/>
        <v>289</v>
      </c>
      <c r="AQ29" s="20">
        <f t="shared" si="6"/>
        <v>290</v>
      </c>
      <c r="AR29" s="10">
        <f t="shared" si="7"/>
        <v>310</v>
      </c>
      <c r="AS29" s="10">
        <f t="shared" si="8"/>
        <v>292</v>
      </c>
      <c r="AT29" s="10">
        <f t="shared" si="9"/>
        <v>282</v>
      </c>
      <c r="AU29" s="10">
        <f t="shared" si="10"/>
        <v>264</v>
      </c>
      <c r="AV29" s="10">
        <f t="shared" si="11"/>
        <v>254</v>
      </c>
      <c r="AW29" s="10">
        <f t="shared" si="12"/>
        <v>305</v>
      </c>
      <c r="AX29" s="20">
        <f t="shared" si="13"/>
        <v>268</v>
      </c>
      <c r="AY29" s="10">
        <f t="shared" si="14"/>
        <v>299</v>
      </c>
      <c r="AZ29" s="10">
        <f t="shared" si="15"/>
        <v>289</v>
      </c>
      <c r="BA29" s="10">
        <f t="shared" si="16"/>
        <v>205</v>
      </c>
      <c r="BB29" s="10">
        <f t="shared" si="17"/>
        <v>126</v>
      </c>
      <c r="BC29" s="10">
        <f t="shared" si="18"/>
        <v>80</v>
      </c>
      <c r="BD29" s="10">
        <f t="shared" si="19"/>
        <v>115</v>
      </c>
      <c r="BE29" s="20">
        <f t="shared" si="20"/>
        <v>137</v>
      </c>
      <c r="BF29" s="10">
        <f t="shared" si="21"/>
        <v>137</v>
      </c>
      <c r="BG29" s="10">
        <f t="shared" si="22"/>
        <v>127</v>
      </c>
      <c r="BH29" s="10">
        <f t="shared" si="23"/>
        <v>123</v>
      </c>
      <c r="BI29" s="10">
        <f t="shared" si="24"/>
        <v>131</v>
      </c>
      <c r="BJ29" s="10">
        <f t="shared" si="25"/>
        <v>115</v>
      </c>
      <c r="BK29" s="10">
        <f t="shared" si="26"/>
        <v>117</v>
      </c>
      <c r="BL29" s="20">
        <f t="shared" si="27"/>
        <v>106</v>
      </c>
      <c r="BM29" s="10">
        <f t="shared" si="28"/>
        <v>122</v>
      </c>
      <c r="BN29" s="10">
        <f t="shared" si="29"/>
        <v>106</v>
      </c>
      <c r="BO29" s="10">
        <f t="shared" si="30"/>
        <v>0</v>
      </c>
      <c r="BP29" s="12">
        <f t="shared" si="34"/>
        <v>6353</v>
      </c>
    </row>
    <row r="30" spans="2:68">
      <c r="B30" s="11" t="s">
        <v>59</v>
      </c>
      <c r="C30" s="12">
        <v>303</v>
      </c>
      <c r="D30" s="12">
        <v>299</v>
      </c>
      <c r="E30" s="12">
        <v>268</v>
      </c>
      <c r="F30" s="12">
        <v>304</v>
      </c>
      <c r="G30" s="12">
        <v>239</v>
      </c>
      <c r="H30" s="12">
        <v>289</v>
      </c>
      <c r="I30" s="12">
        <v>290</v>
      </c>
      <c r="J30" s="12">
        <v>311</v>
      </c>
      <c r="K30" s="12">
        <v>286</v>
      </c>
      <c r="L30" s="12">
        <v>281</v>
      </c>
      <c r="M30" s="12">
        <v>253</v>
      </c>
      <c r="N30" s="12">
        <v>283</v>
      </c>
      <c r="O30" s="12">
        <v>304</v>
      </c>
      <c r="P30" s="12">
        <v>261</v>
      </c>
      <c r="Q30" s="12">
        <v>301</v>
      </c>
      <c r="R30" s="12">
        <v>297</v>
      </c>
      <c r="S30" s="12">
        <v>193</v>
      </c>
      <c r="T30" s="12">
        <v>120</v>
      </c>
      <c r="U30" s="12">
        <v>80</v>
      </c>
      <c r="V30" s="12">
        <v>122</v>
      </c>
      <c r="W30" s="12">
        <v>138</v>
      </c>
      <c r="X30" s="12">
        <v>130</v>
      </c>
      <c r="Y30" s="12">
        <v>113</v>
      </c>
      <c r="Z30" s="12">
        <v>129</v>
      </c>
      <c r="AA30" s="12">
        <v>116</v>
      </c>
      <c r="AB30" s="12">
        <v>126</v>
      </c>
      <c r="AC30" s="12">
        <v>116</v>
      </c>
      <c r="AD30" s="12">
        <v>112</v>
      </c>
      <c r="AE30" s="12">
        <v>126</v>
      </c>
      <c r="AF30" s="12">
        <v>113</v>
      </c>
      <c r="AG30" s="12"/>
      <c r="AH30" s="12">
        <f t="shared" si="31"/>
        <v>6303</v>
      </c>
      <c r="AJ30" s="9" t="str">
        <f t="shared" si="32"/>
        <v>10:30-11:00</v>
      </c>
      <c r="AK30" s="20">
        <f t="shared" si="33"/>
        <v>303</v>
      </c>
      <c r="AL30" s="20">
        <f t="shared" si="1"/>
        <v>299</v>
      </c>
      <c r="AM30" s="20">
        <f t="shared" si="2"/>
        <v>268</v>
      </c>
      <c r="AN30" s="20">
        <f t="shared" si="3"/>
        <v>304</v>
      </c>
      <c r="AO30" s="20">
        <f t="shared" si="4"/>
        <v>239</v>
      </c>
      <c r="AP30" s="10">
        <f t="shared" si="5"/>
        <v>289</v>
      </c>
      <c r="AQ30" s="20">
        <f t="shared" si="6"/>
        <v>290</v>
      </c>
      <c r="AR30" s="10">
        <f t="shared" si="7"/>
        <v>311</v>
      </c>
      <c r="AS30" s="10">
        <f t="shared" si="8"/>
        <v>286</v>
      </c>
      <c r="AT30" s="10">
        <f t="shared" si="9"/>
        <v>281</v>
      </c>
      <c r="AU30" s="10">
        <f t="shared" si="10"/>
        <v>253</v>
      </c>
      <c r="AV30" s="10">
        <f t="shared" si="11"/>
        <v>283</v>
      </c>
      <c r="AW30" s="10">
        <f t="shared" si="12"/>
        <v>304</v>
      </c>
      <c r="AX30" s="20">
        <f t="shared" si="13"/>
        <v>261</v>
      </c>
      <c r="AY30" s="10">
        <f t="shared" si="14"/>
        <v>301</v>
      </c>
      <c r="AZ30" s="10">
        <f t="shared" si="15"/>
        <v>297</v>
      </c>
      <c r="BA30" s="10">
        <f t="shared" si="16"/>
        <v>193</v>
      </c>
      <c r="BB30" s="10">
        <f t="shared" si="17"/>
        <v>120</v>
      </c>
      <c r="BC30" s="10">
        <f t="shared" si="18"/>
        <v>80</v>
      </c>
      <c r="BD30" s="10">
        <f t="shared" si="19"/>
        <v>122</v>
      </c>
      <c r="BE30" s="20">
        <f t="shared" si="20"/>
        <v>138</v>
      </c>
      <c r="BF30" s="10">
        <f t="shared" si="21"/>
        <v>130</v>
      </c>
      <c r="BG30" s="10">
        <f t="shared" si="22"/>
        <v>113</v>
      </c>
      <c r="BH30" s="10">
        <f t="shared" si="23"/>
        <v>129</v>
      </c>
      <c r="BI30" s="10">
        <f t="shared" si="24"/>
        <v>116</v>
      </c>
      <c r="BJ30" s="10">
        <f t="shared" si="25"/>
        <v>126</v>
      </c>
      <c r="BK30" s="10">
        <f t="shared" si="26"/>
        <v>116</v>
      </c>
      <c r="BL30" s="20">
        <f t="shared" si="27"/>
        <v>112</v>
      </c>
      <c r="BM30" s="10">
        <f t="shared" si="28"/>
        <v>126</v>
      </c>
      <c r="BN30" s="10">
        <f t="shared" si="29"/>
        <v>113</v>
      </c>
      <c r="BO30" s="10">
        <f t="shared" si="30"/>
        <v>0</v>
      </c>
      <c r="BP30" s="12">
        <f t="shared" si="34"/>
        <v>6303</v>
      </c>
    </row>
    <row r="31" spans="2:68">
      <c r="B31" s="11" t="s">
        <v>60</v>
      </c>
      <c r="C31" s="12">
        <v>301</v>
      </c>
      <c r="D31" s="12">
        <v>297</v>
      </c>
      <c r="E31" s="12">
        <v>281</v>
      </c>
      <c r="F31" s="12">
        <v>305</v>
      </c>
      <c r="G31" s="12">
        <v>249</v>
      </c>
      <c r="H31" s="12">
        <v>297</v>
      </c>
      <c r="I31" s="12">
        <v>279</v>
      </c>
      <c r="J31" s="12">
        <v>311</v>
      </c>
      <c r="K31" s="12">
        <v>270</v>
      </c>
      <c r="L31" s="12">
        <v>294</v>
      </c>
      <c r="M31" s="12">
        <v>256</v>
      </c>
      <c r="N31" s="12">
        <v>274</v>
      </c>
      <c r="O31" s="12">
        <v>300</v>
      </c>
      <c r="P31" s="12">
        <v>271</v>
      </c>
      <c r="Q31" s="12">
        <v>300</v>
      </c>
      <c r="R31" s="12">
        <v>286</v>
      </c>
      <c r="S31" s="12">
        <v>193</v>
      </c>
      <c r="T31" s="12">
        <v>126</v>
      </c>
      <c r="U31" s="12">
        <v>97</v>
      </c>
      <c r="V31" s="12">
        <v>130</v>
      </c>
      <c r="W31" s="12">
        <v>119</v>
      </c>
      <c r="X31" s="12">
        <v>111</v>
      </c>
      <c r="Y31" s="12">
        <v>124</v>
      </c>
      <c r="Z31" s="12">
        <v>119</v>
      </c>
      <c r="AA31" s="12">
        <v>127</v>
      </c>
      <c r="AB31" s="12">
        <v>122</v>
      </c>
      <c r="AC31" s="12">
        <v>102</v>
      </c>
      <c r="AD31" s="12">
        <v>70</v>
      </c>
      <c r="AE31" s="12">
        <v>120</v>
      </c>
      <c r="AF31" s="12">
        <v>117</v>
      </c>
      <c r="AG31" s="12"/>
      <c r="AH31" s="12">
        <f t="shared" si="31"/>
        <v>6248</v>
      </c>
      <c r="AJ31" s="9" t="str">
        <f t="shared" si="32"/>
        <v>11:00-11:30</v>
      </c>
      <c r="AK31" s="20">
        <f t="shared" si="33"/>
        <v>301</v>
      </c>
      <c r="AL31" s="20">
        <f t="shared" si="1"/>
        <v>297</v>
      </c>
      <c r="AM31" s="20">
        <f t="shared" si="2"/>
        <v>281</v>
      </c>
      <c r="AN31" s="20">
        <f t="shared" si="3"/>
        <v>305</v>
      </c>
      <c r="AO31" s="20">
        <f t="shared" si="4"/>
        <v>249</v>
      </c>
      <c r="AP31" s="10">
        <f t="shared" si="5"/>
        <v>297</v>
      </c>
      <c r="AQ31" s="20">
        <f t="shared" si="6"/>
        <v>279</v>
      </c>
      <c r="AR31" s="10">
        <f t="shared" si="7"/>
        <v>311</v>
      </c>
      <c r="AS31" s="10">
        <f t="shared" si="8"/>
        <v>270</v>
      </c>
      <c r="AT31" s="10">
        <f t="shared" si="9"/>
        <v>294</v>
      </c>
      <c r="AU31" s="10">
        <f t="shared" si="10"/>
        <v>256</v>
      </c>
      <c r="AV31" s="10">
        <f t="shared" si="11"/>
        <v>274</v>
      </c>
      <c r="AW31" s="10">
        <f t="shared" si="12"/>
        <v>300</v>
      </c>
      <c r="AX31" s="20">
        <f t="shared" si="13"/>
        <v>271</v>
      </c>
      <c r="AY31" s="10">
        <f t="shared" si="14"/>
        <v>300</v>
      </c>
      <c r="AZ31" s="10">
        <f t="shared" si="15"/>
        <v>286</v>
      </c>
      <c r="BA31" s="10">
        <f t="shared" si="16"/>
        <v>193</v>
      </c>
      <c r="BB31" s="10">
        <f t="shared" si="17"/>
        <v>126</v>
      </c>
      <c r="BC31" s="10">
        <f t="shared" si="18"/>
        <v>97</v>
      </c>
      <c r="BD31" s="10">
        <f t="shared" si="19"/>
        <v>130</v>
      </c>
      <c r="BE31" s="20">
        <f t="shared" si="20"/>
        <v>119</v>
      </c>
      <c r="BF31" s="10">
        <f t="shared" si="21"/>
        <v>111</v>
      </c>
      <c r="BG31" s="10">
        <f t="shared" si="22"/>
        <v>124</v>
      </c>
      <c r="BH31" s="10">
        <f t="shared" si="23"/>
        <v>119</v>
      </c>
      <c r="BI31" s="10">
        <f t="shared" si="24"/>
        <v>127</v>
      </c>
      <c r="BJ31" s="10">
        <f t="shared" si="25"/>
        <v>122</v>
      </c>
      <c r="BK31" s="10">
        <f t="shared" si="26"/>
        <v>102</v>
      </c>
      <c r="BL31" s="20">
        <f t="shared" si="27"/>
        <v>70</v>
      </c>
      <c r="BM31" s="10">
        <f t="shared" si="28"/>
        <v>120</v>
      </c>
      <c r="BN31" s="10">
        <f t="shared" si="29"/>
        <v>117</v>
      </c>
      <c r="BO31" s="10">
        <f t="shared" si="30"/>
        <v>0</v>
      </c>
      <c r="BP31" s="12">
        <f t="shared" si="34"/>
        <v>6248</v>
      </c>
    </row>
    <row r="32" spans="2:68">
      <c r="B32" s="11" t="s">
        <v>61</v>
      </c>
      <c r="C32" s="12">
        <v>303</v>
      </c>
      <c r="D32" s="12">
        <v>299</v>
      </c>
      <c r="E32" s="12">
        <v>294</v>
      </c>
      <c r="F32" s="12">
        <v>304</v>
      </c>
      <c r="G32" s="12">
        <v>274</v>
      </c>
      <c r="H32" s="12">
        <v>293</v>
      </c>
      <c r="I32" s="12">
        <v>281</v>
      </c>
      <c r="J32" s="12">
        <v>299</v>
      </c>
      <c r="K32" s="12">
        <v>283</v>
      </c>
      <c r="L32" s="12">
        <v>272</v>
      </c>
      <c r="M32" s="12">
        <v>263</v>
      </c>
      <c r="N32" s="12">
        <v>257</v>
      </c>
      <c r="O32" s="12">
        <v>299</v>
      </c>
      <c r="P32" s="12">
        <v>256</v>
      </c>
      <c r="Q32" s="12">
        <v>300</v>
      </c>
      <c r="R32" s="12">
        <v>286</v>
      </c>
      <c r="S32" s="12">
        <v>182</v>
      </c>
      <c r="T32" s="12">
        <v>123</v>
      </c>
      <c r="U32" s="12">
        <v>129</v>
      </c>
      <c r="V32" s="12">
        <v>102</v>
      </c>
      <c r="W32" s="12">
        <v>106</v>
      </c>
      <c r="X32" s="12">
        <v>124</v>
      </c>
      <c r="Y32" s="12">
        <v>130</v>
      </c>
      <c r="Z32" s="12">
        <v>141</v>
      </c>
      <c r="AA32" s="12">
        <v>116</v>
      </c>
      <c r="AB32" s="12">
        <v>117</v>
      </c>
      <c r="AC32" s="12">
        <v>123</v>
      </c>
      <c r="AD32" s="12">
        <v>72</v>
      </c>
      <c r="AE32" s="12">
        <v>129</v>
      </c>
      <c r="AF32" s="12">
        <v>126</v>
      </c>
      <c r="AG32" s="12"/>
      <c r="AH32" s="12">
        <f t="shared" si="31"/>
        <v>6283</v>
      </c>
      <c r="AJ32" s="9" t="str">
        <f t="shared" si="32"/>
        <v>11:30-12:00</v>
      </c>
      <c r="AK32" s="20">
        <f t="shared" si="33"/>
        <v>303</v>
      </c>
      <c r="AL32" s="20">
        <f t="shared" si="1"/>
        <v>299</v>
      </c>
      <c r="AM32" s="20">
        <f t="shared" si="2"/>
        <v>294</v>
      </c>
      <c r="AN32" s="20">
        <f t="shared" si="3"/>
        <v>304</v>
      </c>
      <c r="AO32" s="20">
        <f t="shared" si="4"/>
        <v>274</v>
      </c>
      <c r="AP32" s="10">
        <f t="shared" si="5"/>
        <v>293</v>
      </c>
      <c r="AQ32" s="20">
        <f t="shared" si="6"/>
        <v>281</v>
      </c>
      <c r="AR32" s="10">
        <f t="shared" si="7"/>
        <v>299</v>
      </c>
      <c r="AS32" s="10">
        <f t="shared" si="8"/>
        <v>283</v>
      </c>
      <c r="AT32" s="10">
        <f t="shared" si="9"/>
        <v>272</v>
      </c>
      <c r="AU32" s="10">
        <f t="shared" si="10"/>
        <v>263</v>
      </c>
      <c r="AV32" s="10">
        <f t="shared" si="11"/>
        <v>257</v>
      </c>
      <c r="AW32" s="10">
        <f t="shared" si="12"/>
        <v>299</v>
      </c>
      <c r="AX32" s="20">
        <f t="shared" si="13"/>
        <v>256</v>
      </c>
      <c r="AY32" s="10">
        <f t="shared" si="14"/>
        <v>300</v>
      </c>
      <c r="AZ32" s="10">
        <f t="shared" si="15"/>
        <v>286</v>
      </c>
      <c r="BA32" s="10">
        <f t="shared" si="16"/>
        <v>182</v>
      </c>
      <c r="BB32" s="10">
        <f t="shared" si="17"/>
        <v>123</v>
      </c>
      <c r="BC32" s="10">
        <f t="shared" si="18"/>
        <v>129</v>
      </c>
      <c r="BD32" s="10">
        <f t="shared" si="19"/>
        <v>102</v>
      </c>
      <c r="BE32" s="20">
        <f t="shared" si="20"/>
        <v>106</v>
      </c>
      <c r="BF32" s="10">
        <f t="shared" si="21"/>
        <v>124</v>
      </c>
      <c r="BG32" s="10">
        <f t="shared" si="22"/>
        <v>130</v>
      </c>
      <c r="BH32" s="10">
        <f t="shared" si="23"/>
        <v>141</v>
      </c>
      <c r="BI32" s="10">
        <f t="shared" si="24"/>
        <v>116</v>
      </c>
      <c r="BJ32" s="10">
        <f t="shared" si="25"/>
        <v>117</v>
      </c>
      <c r="BK32" s="10">
        <f t="shared" si="26"/>
        <v>123</v>
      </c>
      <c r="BL32" s="20">
        <f t="shared" si="27"/>
        <v>72</v>
      </c>
      <c r="BM32" s="10">
        <f t="shared" si="28"/>
        <v>129</v>
      </c>
      <c r="BN32" s="10">
        <f t="shared" si="29"/>
        <v>126</v>
      </c>
      <c r="BO32" s="10">
        <f t="shared" si="30"/>
        <v>0</v>
      </c>
      <c r="BP32" s="12">
        <f t="shared" si="34"/>
        <v>6283</v>
      </c>
    </row>
    <row r="33" spans="2:68">
      <c r="B33" s="11" t="s">
        <v>62</v>
      </c>
      <c r="C33" s="12">
        <v>294</v>
      </c>
      <c r="D33" s="12">
        <v>297</v>
      </c>
      <c r="E33" s="12">
        <v>282</v>
      </c>
      <c r="F33" s="12">
        <v>299</v>
      </c>
      <c r="G33" s="12">
        <v>290</v>
      </c>
      <c r="H33" s="12">
        <v>297</v>
      </c>
      <c r="I33" s="12">
        <v>300</v>
      </c>
      <c r="J33" s="12">
        <v>308</v>
      </c>
      <c r="K33" s="12">
        <v>283</v>
      </c>
      <c r="L33" s="12">
        <v>265</v>
      </c>
      <c r="M33" s="12">
        <v>256</v>
      </c>
      <c r="N33" s="12">
        <v>260</v>
      </c>
      <c r="O33" s="12">
        <v>300</v>
      </c>
      <c r="P33" s="12">
        <v>283</v>
      </c>
      <c r="Q33" s="12">
        <v>304</v>
      </c>
      <c r="R33" s="12">
        <v>297</v>
      </c>
      <c r="S33" s="12">
        <v>184</v>
      </c>
      <c r="T33" s="12">
        <v>117</v>
      </c>
      <c r="U33" s="12">
        <v>108</v>
      </c>
      <c r="V33" s="12">
        <v>141</v>
      </c>
      <c r="W33" s="12">
        <v>102</v>
      </c>
      <c r="X33" s="12">
        <v>129</v>
      </c>
      <c r="Y33" s="12">
        <v>112</v>
      </c>
      <c r="Z33" s="12">
        <v>142</v>
      </c>
      <c r="AA33" s="12">
        <v>116</v>
      </c>
      <c r="AB33" s="12">
        <v>105</v>
      </c>
      <c r="AC33" s="12">
        <v>137</v>
      </c>
      <c r="AD33" s="12">
        <v>105</v>
      </c>
      <c r="AE33" s="12">
        <v>127</v>
      </c>
      <c r="AF33" s="12">
        <v>137</v>
      </c>
      <c r="AG33" s="12"/>
      <c r="AH33" s="12">
        <f t="shared" si="31"/>
        <v>6377</v>
      </c>
      <c r="AJ33" s="9" t="str">
        <f t="shared" si="32"/>
        <v>12:00-12:30</v>
      </c>
      <c r="AK33" s="20">
        <f t="shared" si="33"/>
        <v>294</v>
      </c>
      <c r="AL33" s="20">
        <f t="shared" si="1"/>
        <v>297</v>
      </c>
      <c r="AM33" s="20">
        <f t="shared" si="2"/>
        <v>282</v>
      </c>
      <c r="AN33" s="20">
        <f t="shared" si="3"/>
        <v>299</v>
      </c>
      <c r="AO33" s="20">
        <f t="shared" si="4"/>
        <v>290</v>
      </c>
      <c r="AP33" s="10">
        <f t="shared" si="5"/>
        <v>297</v>
      </c>
      <c r="AQ33" s="20">
        <f t="shared" si="6"/>
        <v>300</v>
      </c>
      <c r="AR33" s="10">
        <f t="shared" si="7"/>
        <v>308</v>
      </c>
      <c r="AS33" s="10">
        <f t="shared" si="8"/>
        <v>283</v>
      </c>
      <c r="AT33" s="10">
        <f t="shared" si="9"/>
        <v>265</v>
      </c>
      <c r="AU33" s="10">
        <f t="shared" si="10"/>
        <v>256</v>
      </c>
      <c r="AV33" s="10">
        <f t="shared" si="11"/>
        <v>260</v>
      </c>
      <c r="AW33" s="10">
        <f t="shared" si="12"/>
        <v>300</v>
      </c>
      <c r="AX33" s="20">
        <f t="shared" si="13"/>
        <v>283</v>
      </c>
      <c r="AY33" s="10">
        <f t="shared" si="14"/>
        <v>304</v>
      </c>
      <c r="AZ33" s="10">
        <f t="shared" si="15"/>
        <v>297</v>
      </c>
      <c r="BA33" s="10">
        <f t="shared" si="16"/>
        <v>184</v>
      </c>
      <c r="BB33" s="10">
        <f t="shared" si="17"/>
        <v>117</v>
      </c>
      <c r="BC33" s="10">
        <f t="shared" si="18"/>
        <v>108</v>
      </c>
      <c r="BD33" s="10">
        <f t="shared" si="19"/>
        <v>141</v>
      </c>
      <c r="BE33" s="20">
        <f t="shared" si="20"/>
        <v>102</v>
      </c>
      <c r="BF33" s="10">
        <f t="shared" si="21"/>
        <v>129</v>
      </c>
      <c r="BG33" s="10">
        <f t="shared" si="22"/>
        <v>112</v>
      </c>
      <c r="BH33" s="10">
        <f t="shared" si="23"/>
        <v>142</v>
      </c>
      <c r="BI33" s="10">
        <f t="shared" si="24"/>
        <v>116</v>
      </c>
      <c r="BJ33" s="10">
        <f t="shared" si="25"/>
        <v>105</v>
      </c>
      <c r="BK33" s="10">
        <f t="shared" si="26"/>
        <v>137</v>
      </c>
      <c r="BL33" s="20">
        <f t="shared" si="27"/>
        <v>105</v>
      </c>
      <c r="BM33" s="10">
        <f t="shared" si="28"/>
        <v>127</v>
      </c>
      <c r="BN33" s="10">
        <f t="shared" si="29"/>
        <v>137</v>
      </c>
      <c r="BO33" s="10">
        <f t="shared" si="30"/>
        <v>0</v>
      </c>
      <c r="BP33" s="12">
        <f t="shared" si="34"/>
        <v>6377</v>
      </c>
    </row>
    <row r="34" spans="2:68">
      <c r="B34" s="15" t="s">
        <v>63</v>
      </c>
      <c r="C34" s="16">
        <v>300</v>
      </c>
      <c r="D34" s="16">
        <v>300</v>
      </c>
      <c r="E34" s="16">
        <v>300</v>
      </c>
      <c r="F34" s="16">
        <v>285</v>
      </c>
      <c r="G34" s="16">
        <v>294</v>
      </c>
      <c r="H34" s="16">
        <v>300</v>
      </c>
      <c r="I34" s="16">
        <v>279</v>
      </c>
      <c r="J34" s="16">
        <v>285</v>
      </c>
      <c r="K34" s="16">
        <v>256</v>
      </c>
      <c r="L34" s="16">
        <v>235</v>
      </c>
      <c r="M34" s="16">
        <v>265</v>
      </c>
      <c r="N34" s="16">
        <v>253</v>
      </c>
      <c r="O34" s="16">
        <v>301</v>
      </c>
      <c r="P34" s="16">
        <v>271</v>
      </c>
      <c r="Q34" s="16">
        <v>299</v>
      </c>
      <c r="R34" s="16">
        <v>267</v>
      </c>
      <c r="S34" s="16">
        <v>160</v>
      </c>
      <c r="T34" s="16">
        <v>115</v>
      </c>
      <c r="U34" s="16">
        <v>101</v>
      </c>
      <c r="V34" s="16">
        <v>122</v>
      </c>
      <c r="W34" s="16">
        <v>102</v>
      </c>
      <c r="X34" s="16">
        <v>124</v>
      </c>
      <c r="Y34" s="16">
        <v>116</v>
      </c>
      <c r="Z34" s="16">
        <v>131</v>
      </c>
      <c r="AA34" s="16">
        <v>127</v>
      </c>
      <c r="AB34" s="16">
        <v>112</v>
      </c>
      <c r="AC34" s="16">
        <v>129</v>
      </c>
      <c r="AD34" s="16">
        <v>100</v>
      </c>
      <c r="AE34" s="16">
        <v>130</v>
      </c>
      <c r="AF34" s="16">
        <v>138</v>
      </c>
      <c r="AG34" s="16"/>
      <c r="AH34" s="16">
        <f t="shared" si="31"/>
        <v>6197</v>
      </c>
      <c r="AJ34" s="9" t="str">
        <f t="shared" si="32"/>
        <v>12:30-13:00</v>
      </c>
      <c r="AK34" s="20">
        <f t="shared" si="33"/>
        <v>300</v>
      </c>
      <c r="AL34" s="20">
        <f t="shared" si="1"/>
        <v>300</v>
      </c>
      <c r="AM34" s="20">
        <f t="shared" si="2"/>
        <v>300</v>
      </c>
      <c r="AN34" s="20">
        <f t="shared" si="3"/>
        <v>285</v>
      </c>
      <c r="AO34" s="20">
        <f t="shared" si="4"/>
        <v>294</v>
      </c>
      <c r="AP34" s="10">
        <f t="shared" si="5"/>
        <v>300</v>
      </c>
      <c r="AQ34" s="20">
        <f t="shared" si="6"/>
        <v>279</v>
      </c>
      <c r="AR34" s="10">
        <f t="shared" si="7"/>
        <v>285</v>
      </c>
      <c r="AS34" s="10">
        <f t="shared" si="8"/>
        <v>256</v>
      </c>
      <c r="AT34" s="10">
        <f t="shared" si="9"/>
        <v>235</v>
      </c>
      <c r="AU34" s="10">
        <f t="shared" si="10"/>
        <v>265</v>
      </c>
      <c r="AV34" s="10">
        <f t="shared" si="11"/>
        <v>253</v>
      </c>
      <c r="AW34" s="10">
        <f t="shared" si="12"/>
        <v>301</v>
      </c>
      <c r="AX34" s="20">
        <f t="shared" si="13"/>
        <v>271</v>
      </c>
      <c r="AY34" s="10">
        <f t="shared" si="14"/>
        <v>299</v>
      </c>
      <c r="AZ34" s="10">
        <f t="shared" si="15"/>
        <v>267</v>
      </c>
      <c r="BA34" s="10">
        <f t="shared" si="16"/>
        <v>160</v>
      </c>
      <c r="BB34" s="10">
        <f t="shared" si="17"/>
        <v>115</v>
      </c>
      <c r="BC34" s="10">
        <f t="shared" si="18"/>
        <v>101</v>
      </c>
      <c r="BD34" s="10">
        <f t="shared" si="19"/>
        <v>122</v>
      </c>
      <c r="BE34" s="20">
        <f t="shared" si="20"/>
        <v>102</v>
      </c>
      <c r="BF34" s="10">
        <f t="shared" si="21"/>
        <v>124</v>
      </c>
      <c r="BG34" s="10">
        <f t="shared" si="22"/>
        <v>116</v>
      </c>
      <c r="BH34" s="10">
        <f t="shared" si="23"/>
        <v>131</v>
      </c>
      <c r="BI34" s="10">
        <f t="shared" si="24"/>
        <v>127</v>
      </c>
      <c r="BJ34" s="10">
        <f t="shared" si="25"/>
        <v>112</v>
      </c>
      <c r="BK34" s="10">
        <f t="shared" si="26"/>
        <v>129</v>
      </c>
      <c r="BL34" s="20">
        <f t="shared" si="27"/>
        <v>100</v>
      </c>
      <c r="BM34" s="10">
        <f t="shared" si="28"/>
        <v>130</v>
      </c>
      <c r="BN34" s="10">
        <f t="shared" si="29"/>
        <v>138</v>
      </c>
      <c r="BO34" s="10">
        <f t="shared" si="30"/>
        <v>0</v>
      </c>
      <c r="BP34" s="16">
        <f t="shared" si="34"/>
        <v>6197</v>
      </c>
    </row>
    <row r="35" spans="2:68">
      <c r="B35" s="9" t="s">
        <v>64</v>
      </c>
      <c r="C35" s="10">
        <v>304</v>
      </c>
      <c r="D35" s="10">
        <v>299</v>
      </c>
      <c r="E35" s="10">
        <v>307</v>
      </c>
      <c r="F35" s="10">
        <v>268</v>
      </c>
      <c r="G35" s="10">
        <v>299</v>
      </c>
      <c r="H35" s="10">
        <v>304</v>
      </c>
      <c r="I35" s="10">
        <v>271</v>
      </c>
      <c r="J35" s="10">
        <v>303</v>
      </c>
      <c r="K35" s="10">
        <v>261</v>
      </c>
      <c r="L35" s="10">
        <v>240</v>
      </c>
      <c r="M35" s="10">
        <v>272</v>
      </c>
      <c r="N35" s="10">
        <v>247</v>
      </c>
      <c r="O35" s="10">
        <v>299</v>
      </c>
      <c r="P35" s="10">
        <v>265</v>
      </c>
      <c r="Q35" s="10">
        <v>301</v>
      </c>
      <c r="R35" s="10">
        <v>258</v>
      </c>
      <c r="S35" s="10">
        <v>163</v>
      </c>
      <c r="T35" s="10">
        <v>122</v>
      </c>
      <c r="U35" s="10">
        <v>119</v>
      </c>
      <c r="V35" s="10">
        <v>131</v>
      </c>
      <c r="W35" s="10">
        <v>94</v>
      </c>
      <c r="X35" s="10">
        <v>119</v>
      </c>
      <c r="Y35" s="10">
        <v>119</v>
      </c>
      <c r="Z35" s="10">
        <v>144</v>
      </c>
      <c r="AA35" s="10">
        <v>140</v>
      </c>
      <c r="AB35" s="10">
        <v>111</v>
      </c>
      <c r="AC35" s="10">
        <v>130</v>
      </c>
      <c r="AD35" s="10">
        <v>122</v>
      </c>
      <c r="AE35" s="10">
        <v>144</v>
      </c>
      <c r="AF35" s="10">
        <v>133</v>
      </c>
      <c r="AG35" s="10"/>
      <c r="AH35" s="10">
        <f t="shared" si="31"/>
        <v>6289</v>
      </c>
      <c r="AJ35" s="9" t="str">
        <f t="shared" si="32"/>
        <v>13:00-13:30</v>
      </c>
      <c r="AK35" s="20">
        <f t="shared" si="33"/>
        <v>304</v>
      </c>
      <c r="AL35" s="20">
        <f t="shared" si="1"/>
        <v>299</v>
      </c>
      <c r="AM35" s="20">
        <f t="shared" si="2"/>
        <v>307</v>
      </c>
      <c r="AN35" s="20">
        <f t="shared" si="3"/>
        <v>268</v>
      </c>
      <c r="AO35" s="20">
        <f t="shared" si="4"/>
        <v>299</v>
      </c>
      <c r="AP35" s="10">
        <f t="shared" si="5"/>
        <v>304</v>
      </c>
      <c r="AQ35" s="20">
        <f t="shared" si="6"/>
        <v>271</v>
      </c>
      <c r="AR35" s="10">
        <f t="shared" si="7"/>
        <v>303</v>
      </c>
      <c r="AS35" s="10">
        <f t="shared" si="8"/>
        <v>261</v>
      </c>
      <c r="AT35" s="10">
        <f t="shared" si="9"/>
        <v>240</v>
      </c>
      <c r="AU35" s="10">
        <f t="shared" si="10"/>
        <v>272</v>
      </c>
      <c r="AV35" s="10">
        <f t="shared" si="11"/>
        <v>247</v>
      </c>
      <c r="AW35" s="10">
        <f t="shared" si="12"/>
        <v>299</v>
      </c>
      <c r="AX35" s="20">
        <f t="shared" si="13"/>
        <v>265</v>
      </c>
      <c r="AY35" s="10">
        <f t="shared" si="14"/>
        <v>301</v>
      </c>
      <c r="AZ35" s="10">
        <f t="shared" si="15"/>
        <v>258</v>
      </c>
      <c r="BA35" s="10">
        <f t="shared" si="16"/>
        <v>163</v>
      </c>
      <c r="BB35" s="10">
        <f t="shared" si="17"/>
        <v>122</v>
      </c>
      <c r="BC35" s="10">
        <f t="shared" si="18"/>
        <v>119</v>
      </c>
      <c r="BD35" s="10">
        <f t="shared" si="19"/>
        <v>131</v>
      </c>
      <c r="BE35" s="20">
        <f t="shared" si="20"/>
        <v>94</v>
      </c>
      <c r="BF35" s="10">
        <f t="shared" si="21"/>
        <v>119</v>
      </c>
      <c r="BG35" s="10">
        <f t="shared" si="22"/>
        <v>119</v>
      </c>
      <c r="BH35" s="10">
        <f t="shared" si="23"/>
        <v>144</v>
      </c>
      <c r="BI35" s="10">
        <f t="shared" si="24"/>
        <v>140</v>
      </c>
      <c r="BJ35" s="10">
        <f t="shared" si="25"/>
        <v>111</v>
      </c>
      <c r="BK35" s="10">
        <f t="shared" si="26"/>
        <v>130</v>
      </c>
      <c r="BL35" s="20">
        <f t="shared" si="27"/>
        <v>122</v>
      </c>
      <c r="BM35" s="10">
        <f t="shared" si="28"/>
        <v>144</v>
      </c>
      <c r="BN35" s="10">
        <f t="shared" si="29"/>
        <v>133</v>
      </c>
      <c r="BO35" s="10">
        <f t="shared" si="30"/>
        <v>0</v>
      </c>
      <c r="BP35" s="10">
        <f t="shared" si="34"/>
        <v>6289</v>
      </c>
    </row>
    <row r="36" spans="2:68">
      <c r="B36" s="11" t="s">
        <v>65</v>
      </c>
      <c r="C36" s="12">
        <v>305</v>
      </c>
      <c r="D36" s="12">
        <v>300</v>
      </c>
      <c r="E36" s="12">
        <v>303</v>
      </c>
      <c r="F36" s="12">
        <v>274</v>
      </c>
      <c r="G36" s="12">
        <v>286</v>
      </c>
      <c r="H36" s="12">
        <v>292</v>
      </c>
      <c r="I36" s="12">
        <v>301</v>
      </c>
      <c r="J36" s="12">
        <v>303</v>
      </c>
      <c r="K36" s="12">
        <v>261</v>
      </c>
      <c r="L36" s="12">
        <v>263</v>
      </c>
      <c r="M36" s="12">
        <v>261</v>
      </c>
      <c r="N36" s="12">
        <v>243</v>
      </c>
      <c r="O36" s="12">
        <v>299</v>
      </c>
      <c r="P36" s="12">
        <v>287</v>
      </c>
      <c r="Q36" s="12">
        <v>301</v>
      </c>
      <c r="R36" s="12">
        <v>278</v>
      </c>
      <c r="S36" s="12">
        <v>138</v>
      </c>
      <c r="T36" s="12">
        <v>124</v>
      </c>
      <c r="U36" s="12">
        <v>126</v>
      </c>
      <c r="V36" s="12">
        <v>129</v>
      </c>
      <c r="W36" s="12">
        <v>101</v>
      </c>
      <c r="X36" s="12">
        <v>120</v>
      </c>
      <c r="Y36" s="12">
        <v>131</v>
      </c>
      <c r="Z36" s="12">
        <v>137</v>
      </c>
      <c r="AA36" s="12">
        <v>122</v>
      </c>
      <c r="AB36" s="12">
        <v>100</v>
      </c>
      <c r="AC36" s="12">
        <v>129</v>
      </c>
      <c r="AD36" s="12">
        <v>117</v>
      </c>
      <c r="AE36" s="12">
        <v>119</v>
      </c>
      <c r="AF36" s="12">
        <v>129</v>
      </c>
      <c r="AG36" s="12"/>
      <c r="AH36" s="12">
        <f t="shared" si="31"/>
        <v>6279</v>
      </c>
      <c r="AJ36" s="9" t="str">
        <f t="shared" si="32"/>
        <v>13:30-14:00</v>
      </c>
      <c r="AK36" s="20">
        <f t="shared" si="33"/>
        <v>305</v>
      </c>
      <c r="AL36" s="20">
        <f t="shared" si="1"/>
        <v>300</v>
      </c>
      <c r="AM36" s="20">
        <f t="shared" si="2"/>
        <v>303</v>
      </c>
      <c r="AN36" s="20">
        <f t="shared" si="3"/>
        <v>274</v>
      </c>
      <c r="AO36" s="20">
        <f t="shared" si="4"/>
        <v>286</v>
      </c>
      <c r="AP36" s="10">
        <f t="shared" si="5"/>
        <v>292</v>
      </c>
      <c r="AQ36" s="20">
        <f t="shared" si="6"/>
        <v>301</v>
      </c>
      <c r="AR36" s="10">
        <f t="shared" si="7"/>
        <v>303</v>
      </c>
      <c r="AS36" s="10">
        <f t="shared" si="8"/>
        <v>261</v>
      </c>
      <c r="AT36" s="10">
        <f t="shared" si="9"/>
        <v>263</v>
      </c>
      <c r="AU36" s="10">
        <f t="shared" si="10"/>
        <v>261</v>
      </c>
      <c r="AV36" s="10">
        <f t="shared" si="11"/>
        <v>243</v>
      </c>
      <c r="AW36" s="10">
        <f t="shared" si="12"/>
        <v>299</v>
      </c>
      <c r="AX36" s="20">
        <f t="shared" si="13"/>
        <v>287</v>
      </c>
      <c r="AY36" s="10">
        <f t="shared" si="14"/>
        <v>301</v>
      </c>
      <c r="AZ36" s="10">
        <f t="shared" si="15"/>
        <v>278</v>
      </c>
      <c r="BA36" s="10">
        <f t="shared" si="16"/>
        <v>138</v>
      </c>
      <c r="BB36" s="10">
        <f t="shared" si="17"/>
        <v>124</v>
      </c>
      <c r="BC36" s="10">
        <f t="shared" si="18"/>
        <v>126</v>
      </c>
      <c r="BD36" s="10">
        <f t="shared" si="19"/>
        <v>129</v>
      </c>
      <c r="BE36" s="20">
        <f t="shared" si="20"/>
        <v>101</v>
      </c>
      <c r="BF36" s="10">
        <f t="shared" si="21"/>
        <v>120</v>
      </c>
      <c r="BG36" s="10">
        <f t="shared" si="22"/>
        <v>131</v>
      </c>
      <c r="BH36" s="10">
        <f t="shared" si="23"/>
        <v>137</v>
      </c>
      <c r="BI36" s="10">
        <f t="shared" si="24"/>
        <v>122</v>
      </c>
      <c r="BJ36" s="10">
        <f t="shared" si="25"/>
        <v>100</v>
      </c>
      <c r="BK36" s="10">
        <f t="shared" si="26"/>
        <v>129</v>
      </c>
      <c r="BL36" s="20">
        <f t="shared" si="27"/>
        <v>117</v>
      </c>
      <c r="BM36" s="10">
        <f t="shared" si="28"/>
        <v>119</v>
      </c>
      <c r="BN36" s="10">
        <f t="shared" si="29"/>
        <v>129</v>
      </c>
      <c r="BO36" s="10">
        <f t="shared" si="30"/>
        <v>0</v>
      </c>
      <c r="BP36" s="12">
        <f t="shared" si="34"/>
        <v>6279</v>
      </c>
    </row>
    <row r="37" spans="2:68">
      <c r="B37" s="11" t="s">
        <v>66</v>
      </c>
      <c r="C37" s="12">
        <v>305</v>
      </c>
      <c r="D37" s="12">
        <v>271</v>
      </c>
      <c r="E37" s="12">
        <v>303</v>
      </c>
      <c r="F37" s="12">
        <v>299</v>
      </c>
      <c r="G37" s="12">
        <v>254</v>
      </c>
      <c r="H37" s="12">
        <v>301</v>
      </c>
      <c r="I37" s="12">
        <v>303</v>
      </c>
      <c r="J37" s="12">
        <v>307</v>
      </c>
      <c r="K37" s="12">
        <v>274</v>
      </c>
      <c r="L37" s="12">
        <v>279</v>
      </c>
      <c r="M37" s="12">
        <v>257</v>
      </c>
      <c r="N37" s="12">
        <v>252</v>
      </c>
      <c r="O37" s="12">
        <v>300</v>
      </c>
      <c r="P37" s="12">
        <v>308</v>
      </c>
      <c r="Q37" s="12">
        <v>301</v>
      </c>
      <c r="R37" s="12">
        <v>296</v>
      </c>
      <c r="S37" s="12">
        <v>130</v>
      </c>
      <c r="T37" s="12">
        <v>109</v>
      </c>
      <c r="U37" s="12">
        <v>116</v>
      </c>
      <c r="V37" s="12">
        <v>134</v>
      </c>
      <c r="W37" s="12">
        <v>119</v>
      </c>
      <c r="X37" s="12">
        <v>129</v>
      </c>
      <c r="Y37" s="12">
        <v>117</v>
      </c>
      <c r="Z37" s="12">
        <v>141</v>
      </c>
      <c r="AA37" s="12">
        <v>151</v>
      </c>
      <c r="AB37" s="12">
        <v>113</v>
      </c>
      <c r="AC37" s="12">
        <v>134</v>
      </c>
      <c r="AD37" s="12">
        <v>126</v>
      </c>
      <c r="AE37" s="12">
        <v>131</v>
      </c>
      <c r="AF37" s="12">
        <v>126</v>
      </c>
      <c r="AG37" s="12"/>
      <c r="AH37" s="12">
        <f t="shared" si="31"/>
        <v>6386</v>
      </c>
      <c r="AJ37" s="9" t="str">
        <f t="shared" si="32"/>
        <v>14:00-14:30</v>
      </c>
      <c r="AK37" s="20">
        <f t="shared" si="33"/>
        <v>305</v>
      </c>
      <c r="AL37" s="20">
        <f t="shared" si="1"/>
        <v>271</v>
      </c>
      <c r="AM37" s="20">
        <f t="shared" si="2"/>
        <v>303</v>
      </c>
      <c r="AN37" s="20">
        <f t="shared" si="3"/>
        <v>299</v>
      </c>
      <c r="AO37" s="20">
        <f t="shared" si="4"/>
        <v>254</v>
      </c>
      <c r="AP37" s="10">
        <f t="shared" si="5"/>
        <v>301</v>
      </c>
      <c r="AQ37" s="20">
        <f t="shared" si="6"/>
        <v>303</v>
      </c>
      <c r="AR37" s="10">
        <f t="shared" si="7"/>
        <v>307</v>
      </c>
      <c r="AS37" s="10">
        <f t="shared" si="8"/>
        <v>274</v>
      </c>
      <c r="AT37" s="10">
        <f t="shared" si="9"/>
        <v>279</v>
      </c>
      <c r="AU37" s="10">
        <f t="shared" si="10"/>
        <v>257</v>
      </c>
      <c r="AV37" s="10">
        <f t="shared" si="11"/>
        <v>252</v>
      </c>
      <c r="AW37" s="10">
        <f t="shared" si="12"/>
        <v>300</v>
      </c>
      <c r="AX37" s="20">
        <f t="shared" si="13"/>
        <v>308</v>
      </c>
      <c r="AY37" s="10">
        <f t="shared" si="14"/>
        <v>301</v>
      </c>
      <c r="AZ37" s="10">
        <f t="shared" si="15"/>
        <v>296</v>
      </c>
      <c r="BA37" s="10">
        <f t="shared" si="16"/>
        <v>130</v>
      </c>
      <c r="BB37" s="10">
        <f t="shared" si="17"/>
        <v>109</v>
      </c>
      <c r="BC37" s="10">
        <f t="shared" si="18"/>
        <v>116</v>
      </c>
      <c r="BD37" s="10">
        <f t="shared" si="19"/>
        <v>134</v>
      </c>
      <c r="BE37" s="20">
        <f t="shared" si="20"/>
        <v>119</v>
      </c>
      <c r="BF37" s="10">
        <f t="shared" si="21"/>
        <v>129</v>
      </c>
      <c r="BG37" s="10">
        <f t="shared" si="22"/>
        <v>117</v>
      </c>
      <c r="BH37" s="10">
        <f t="shared" si="23"/>
        <v>141</v>
      </c>
      <c r="BI37" s="10">
        <f t="shared" si="24"/>
        <v>151</v>
      </c>
      <c r="BJ37" s="10">
        <f t="shared" si="25"/>
        <v>113</v>
      </c>
      <c r="BK37" s="10">
        <f t="shared" si="26"/>
        <v>134</v>
      </c>
      <c r="BL37" s="20">
        <f t="shared" si="27"/>
        <v>126</v>
      </c>
      <c r="BM37" s="10">
        <f t="shared" si="28"/>
        <v>131</v>
      </c>
      <c r="BN37" s="10">
        <f t="shared" si="29"/>
        <v>126</v>
      </c>
      <c r="BO37" s="10">
        <f t="shared" si="30"/>
        <v>0</v>
      </c>
      <c r="BP37" s="12">
        <f t="shared" si="34"/>
        <v>6386</v>
      </c>
    </row>
    <row r="38" spans="2:68">
      <c r="B38" s="11" t="s">
        <v>67</v>
      </c>
      <c r="C38" s="12">
        <v>303</v>
      </c>
      <c r="D38" s="12">
        <v>294</v>
      </c>
      <c r="E38" s="12">
        <v>303</v>
      </c>
      <c r="F38" s="12">
        <v>301</v>
      </c>
      <c r="G38" s="12">
        <v>283</v>
      </c>
      <c r="H38" s="12">
        <v>301</v>
      </c>
      <c r="I38" s="12">
        <v>304</v>
      </c>
      <c r="J38" s="12">
        <v>310</v>
      </c>
      <c r="K38" s="12">
        <v>252</v>
      </c>
      <c r="L38" s="12">
        <v>283</v>
      </c>
      <c r="M38" s="12">
        <v>247</v>
      </c>
      <c r="N38" s="12">
        <v>245</v>
      </c>
      <c r="O38" s="12">
        <v>300</v>
      </c>
      <c r="P38" s="12">
        <v>307</v>
      </c>
      <c r="Q38" s="12">
        <v>296</v>
      </c>
      <c r="R38" s="12">
        <v>279</v>
      </c>
      <c r="S38" s="12">
        <v>129</v>
      </c>
      <c r="T38" s="12">
        <v>126</v>
      </c>
      <c r="U38" s="12">
        <v>127</v>
      </c>
      <c r="V38" s="12">
        <v>134</v>
      </c>
      <c r="W38" s="12">
        <v>117</v>
      </c>
      <c r="X38" s="12">
        <v>111</v>
      </c>
      <c r="Y38" s="12">
        <v>142</v>
      </c>
      <c r="Z38" s="12">
        <v>131</v>
      </c>
      <c r="AA38" s="12">
        <v>122</v>
      </c>
      <c r="AB38" s="12">
        <v>113</v>
      </c>
      <c r="AC38" s="12">
        <v>119</v>
      </c>
      <c r="AD38" s="12">
        <v>124</v>
      </c>
      <c r="AE38" s="12">
        <v>122</v>
      </c>
      <c r="AF38" s="12">
        <v>122</v>
      </c>
      <c r="AG38" s="12"/>
      <c r="AH38" s="12">
        <f t="shared" si="31"/>
        <v>6347</v>
      </c>
      <c r="AJ38" s="9" t="str">
        <f t="shared" si="32"/>
        <v>14:30-15:00</v>
      </c>
      <c r="AK38" s="20">
        <f t="shared" si="33"/>
        <v>303</v>
      </c>
      <c r="AL38" s="20">
        <f t="shared" si="1"/>
        <v>294</v>
      </c>
      <c r="AM38" s="20">
        <f t="shared" si="2"/>
        <v>303</v>
      </c>
      <c r="AN38" s="20">
        <f t="shared" si="3"/>
        <v>301</v>
      </c>
      <c r="AO38" s="20">
        <f t="shared" si="4"/>
        <v>283</v>
      </c>
      <c r="AP38" s="10">
        <f t="shared" si="5"/>
        <v>301</v>
      </c>
      <c r="AQ38" s="20">
        <f t="shared" si="6"/>
        <v>304</v>
      </c>
      <c r="AR38" s="10">
        <f t="shared" si="7"/>
        <v>310</v>
      </c>
      <c r="AS38" s="10">
        <f t="shared" si="8"/>
        <v>252</v>
      </c>
      <c r="AT38" s="10">
        <f t="shared" si="9"/>
        <v>283</v>
      </c>
      <c r="AU38" s="10">
        <f t="shared" si="10"/>
        <v>247</v>
      </c>
      <c r="AV38" s="10">
        <f t="shared" si="11"/>
        <v>245</v>
      </c>
      <c r="AW38" s="10">
        <f t="shared" si="12"/>
        <v>300</v>
      </c>
      <c r="AX38" s="20">
        <f t="shared" si="13"/>
        <v>307</v>
      </c>
      <c r="AY38" s="10">
        <f t="shared" si="14"/>
        <v>296</v>
      </c>
      <c r="AZ38" s="10">
        <f t="shared" si="15"/>
        <v>279</v>
      </c>
      <c r="BA38" s="10">
        <f t="shared" si="16"/>
        <v>129</v>
      </c>
      <c r="BB38" s="10">
        <f t="shared" si="17"/>
        <v>126</v>
      </c>
      <c r="BC38" s="10">
        <f t="shared" si="18"/>
        <v>127</v>
      </c>
      <c r="BD38" s="10">
        <f t="shared" si="19"/>
        <v>134</v>
      </c>
      <c r="BE38" s="20">
        <f t="shared" si="20"/>
        <v>117</v>
      </c>
      <c r="BF38" s="10">
        <f t="shared" si="21"/>
        <v>111</v>
      </c>
      <c r="BG38" s="10">
        <f t="shared" si="22"/>
        <v>142</v>
      </c>
      <c r="BH38" s="10">
        <f t="shared" si="23"/>
        <v>131</v>
      </c>
      <c r="BI38" s="10">
        <f t="shared" si="24"/>
        <v>122</v>
      </c>
      <c r="BJ38" s="10">
        <f t="shared" si="25"/>
        <v>113</v>
      </c>
      <c r="BK38" s="10">
        <f t="shared" si="26"/>
        <v>119</v>
      </c>
      <c r="BL38" s="20">
        <f t="shared" si="27"/>
        <v>124</v>
      </c>
      <c r="BM38" s="10">
        <f t="shared" si="28"/>
        <v>122</v>
      </c>
      <c r="BN38" s="10">
        <f t="shared" si="29"/>
        <v>122</v>
      </c>
      <c r="BO38" s="10">
        <f t="shared" si="30"/>
        <v>0</v>
      </c>
      <c r="BP38" s="12">
        <f t="shared" si="34"/>
        <v>6347</v>
      </c>
    </row>
    <row r="39" spans="2:68">
      <c r="B39" s="11" t="s">
        <v>68</v>
      </c>
      <c r="C39" s="12">
        <v>304</v>
      </c>
      <c r="D39" s="12">
        <v>287</v>
      </c>
      <c r="E39" s="12">
        <v>304</v>
      </c>
      <c r="F39" s="12">
        <v>304</v>
      </c>
      <c r="G39" s="12">
        <v>300</v>
      </c>
      <c r="H39" s="12">
        <v>304</v>
      </c>
      <c r="I39" s="12">
        <v>303</v>
      </c>
      <c r="J39" s="12">
        <v>304</v>
      </c>
      <c r="K39" s="12">
        <v>236</v>
      </c>
      <c r="L39" s="12">
        <v>283</v>
      </c>
      <c r="M39" s="12">
        <v>243</v>
      </c>
      <c r="N39" s="12">
        <v>261</v>
      </c>
      <c r="O39" s="12">
        <v>299</v>
      </c>
      <c r="P39" s="12">
        <v>308</v>
      </c>
      <c r="Q39" s="12">
        <v>301</v>
      </c>
      <c r="R39" s="12">
        <v>267</v>
      </c>
      <c r="S39" s="12">
        <v>119</v>
      </c>
      <c r="T39" s="12">
        <v>119</v>
      </c>
      <c r="U39" s="12">
        <v>124</v>
      </c>
      <c r="V39" s="12">
        <v>141</v>
      </c>
      <c r="W39" s="12">
        <v>122</v>
      </c>
      <c r="X39" s="12">
        <v>131</v>
      </c>
      <c r="Y39" s="12">
        <v>138</v>
      </c>
      <c r="Z39" s="12">
        <v>142</v>
      </c>
      <c r="AA39" s="12">
        <v>122</v>
      </c>
      <c r="AB39" s="12">
        <v>122</v>
      </c>
      <c r="AC39" s="12">
        <v>127</v>
      </c>
      <c r="AD39" s="12">
        <v>133</v>
      </c>
      <c r="AE39" s="12">
        <v>129</v>
      </c>
      <c r="AF39" s="12">
        <v>119</v>
      </c>
      <c r="AG39" s="12"/>
      <c r="AH39" s="12">
        <f t="shared" si="31"/>
        <v>6396</v>
      </c>
      <c r="AJ39" s="9" t="str">
        <f t="shared" si="32"/>
        <v>15:00-15:30</v>
      </c>
      <c r="AK39" s="20">
        <f t="shared" si="33"/>
        <v>304</v>
      </c>
      <c r="AL39" s="20">
        <f t="shared" ref="AL39:AL56" si="35">D39</f>
        <v>287</v>
      </c>
      <c r="AM39" s="20">
        <f t="shared" ref="AM39:AM56" si="36">E39</f>
        <v>304</v>
      </c>
      <c r="AN39" s="20">
        <f t="shared" ref="AN39:AN56" si="37">F39</f>
        <v>304</v>
      </c>
      <c r="AO39" s="20">
        <f t="shared" ref="AO39:AO56" si="38">G39</f>
        <v>300</v>
      </c>
      <c r="AP39" s="10">
        <f t="shared" ref="AP39:AP56" si="39">H39</f>
        <v>304</v>
      </c>
      <c r="AQ39" s="20">
        <f t="shared" ref="AQ39:AQ56" si="40">I39</f>
        <v>303</v>
      </c>
      <c r="AR39" s="10">
        <f t="shared" ref="AR39:AR56" si="41">J39</f>
        <v>304</v>
      </c>
      <c r="AS39" s="10">
        <f t="shared" ref="AS39:AS56" si="42">K39</f>
        <v>236</v>
      </c>
      <c r="AT39" s="10">
        <f t="shared" ref="AT39:AT56" si="43">L39</f>
        <v>283</v>
      </c>
      <c r="AU39" s="10">
        <f t="shared" ref="AU39:AU56" si="44">M39</f>
        <v>243</v>
      </c>
      <c r="AV39" s="10">
        <f t="shared" ref="AV39:AV56" si="45">N39</f>
        <v>261</v>
      </c>
      <c r="AW39" s="10">
        <f t="shared" ref="AW39:AW56" si="46">O39</f>
        <v>299</v>
      </c>
      <c r="AX39" s="20">
        <f t="shared" ref="AX39:AX56" si="47">P39</f>
        <v>308</v>
      </c>
      <c r="AY39" s="10">
        <f t="shared" ref="AY39:AY56" si="48">Q39</f>
        <v>301</v>
      </c>
      <c r="AZ39" s="10">
        <f t="shared" ref="AZ39:AZ56" si="49">R39</f>
        <v>267</v>
      </c>
      <c r="BA39" s="10">
        <f t="shared" ref="BA39:BA56" si="50">S39</f>
        <v>119</v>
      </c>
      <c r="BB39" s="10">
        <f t="shared" ref="BB39:BB56" si="51">T39</f>
        <v>119</v>
      </c>
      <c r="BC39" s="10">
        <f t="shared" ref="BC39:BC56" si="52">U39</f>
        <v>124</v>
      </c>
      <c r="BD39" s="10">
        <f t="shared" ref="BD39:BD56" si="53">V39</f>
        <v>141</v>
      </c>
      <c r="BE39" s="20">
        <f t="shared" ref="BE39:BE56" si="54">W39</f>
        <v>122</v>
      </c>
      <c r="BF39" s="10">
        <f t="shared" ref="BF39:BF56" si="55">X39</f>
        <v>131</v>
      </c>
      <c r="BG39" s="10">
        <f t="shared" ref="BG39:BG56" si="56">Y39</f>
        <v>138</v>
      </c>
      <c r="BH39" s="10">
        <f t="shared" ref="BH39:BH56" si="57">Z39</f>
        <v>142</v>
      </c>
      <c r="BI39" s="10">
        <f t="shared" ref="BI39:BI56" si="58">AA39</f>
        <v>122</v>
      </c>
      <c r="BJ39" s="10">
        <f t="shared" ref="BJ39:BJ56" si="59">AB39</f>
        <v>122</v>
      </c>
      <c r="BK39" s="10">
        <f t="shared" ref="BK39:BK56" si="60">AC39</f>
        <v>127</v>
      </c>
      <c r="BL39" s="20">
        <f t="shared" ref="BL39:BL56" si="61">AD39</f>
        <v>133</v>
      </c>
      <c r="BM39" s="10">
        <f t="shared" ref="BM39:BM56" si="62">AE39</f>
        <v>129</v>
      </c>
      <c r="BN39" s="10">
        <f t="shared" ref="BN39:BN56" si="63">AF39</f>
        <v>119</v>
      </c>
      <c r="BO39" s="10">
        <f t="shared" ref="BO39:BO56" si="64">AG39</f>
        <v>0</v>
      </c>
      <c r="BP39" s="12">
        <f t="shared" si="34"/>
        <v>6396</v>
      </c>
    </row>
    <row r="40" spans="2:68">
      <c r="B40" s="13" t="s">
        <v>69</v>
      </c>
      <c r="C40" s="14">
        <v>303</v>
      </c>
      <c r="D40" s="14">
        <v>303</v>
      </c>
      <c r="E40" s="14">
        <v>305</v>
      </c>
      <c r="F40" s="14">
        <v>292</v>
      </c>
      <c r="G40" s="14">
        <v>293</v>
      </c>
      <c r="H40" s="14">
        <v>307</v>
      </c>
      <c r="I40" s="14">
        <v>303</v>
      </c>
      <c r="J40" s="14">
        <v>300</v>
      </c>
      <c r="K40" s="14">
        <v>268</v>
      </c>
      <c r="L40" s="14">
        <v>270</v>
      </c>
      <c r="M40" s="14">
        <v>236</v>
      </c>
      <c r="N40" s="14">
        <v>283</v>
      </c>
      <c r="O40" s="14">
        <v>299</v>
      </c>
      <c r="P40" s="14">
        <v>281</v>
      </c>
      <c r="Q40" s="14">
        <v>300</v>
      </c>
      <c r="R40" s="14">
        <v>275</v>
      </c>
      <c r="S40" s="14">
        <v>123</v>
      </c>
      <c r="T40" s="14">
        <v>111</v>
      </c>
      <c r="U40" s="14">
        <v>131</v>
      </c>
      <c r="V40" s="14">
        <v>127</v>
      </c>
      <c r="W40" s="14">
        <v>111</v>
      </c>
      <c r="X40" s="14">
        <v>126</v>
      </c>
      <c r="Y40" s="14">
        <v>135</v>
      </c>
      <c r="Z40" s="14">
        <v>129</v>
      </c>
      <c r="AA40" s="14">
        <v>119</v>
      </c>
      <c r="AB40" s="14">
        <v>117</v>
      </c>
      <c r="AC40" s="14">
        <v>133</v>
      </c>
      <c r="AD40" s="14">
        <v>124</v>
      </c>
      <c r="AE40" s="14">
        <v>113</v>
      </c>
      <c r="AF40" s="14">
        <v>124</v>
      </c>
      <c r="AG40" s="14"/>
      <c r="AH40" s="14">
        <f t="shared" si="31"/>
        <v>6341</v>
      </c>
      <c r="AJ40" s="9" t="str">
        <f t="shared" si="32"/>
        <v>15:30-16:00</v>
      </c>
      <c r="AK40" s="20">
        <f t="shared" si="33"/>
        <v>303</v>
      </c>
      <c r="AL40" s="20">
        <f t="shared" si="35"/>
        <v>303</v>
      </c>
      <c r="AM40" s="20">
        <f t="shared" si="36"/>
        <v>305</v>
      </c>
      <c r="AN40" s="20">
        <f t="shared" si="37"/>
        <v>292</v>
      </c>
      <c r="AO40" s="20">
        <f t="shared" si="38"/>
        <v>293</v>
      </c>
      <c r="AP40" s="10">
        <f t="shared" si="39"/>
        <v>307</v>
      </c>
      <c r="AQ40" s="20">
        <f t="shared" si="40"/>
        <v>303</v>
      </c>
      <c r="AR40" s="10">
        <f t="shared" si="41"/>
        <v>300</v>
      </c>
      <c r="AS40" s="10">
        <f t="shared" si="42"/>
        <v>268</v>
      </c>
      <c r="AT40" s="10">
        <f t="shared" si="43"/>
        <v>270</v>
      </c>
      <c r="AU40" s="10">
        <f t="shared" si="44"/>
        <v>236</v>
      </c>
      <c r="AV40" s="10">
        <f t="shared" si="45"/>
        <v>283</v>
      </c>
      <c r="AW40" s="10">
        <f t="shared" si="46"/>
        <v>299</v>
      </c>
      <c r="AX40" s="20">
        <f t="shared" si="47"/>
        <v>281</v>
      </c>
      <c r="AY40" s="10">
        <f t="shared" si="48"/>
        <v>300</v>
      </c>
      <c r="AZ40" s="10">
        <f t="shared" si="49"/>
        <v>275</v>
      </c>
      <c r="BA40" s="10">
        <f t="shared" si="50"/>
        <v>123</v>
      </c>
      <c r="BB40" s="10">
        <f t="shared" si="51"/>
        <v>111</v>
      </c>
      <c r="BC40" s="10">
        <f t="shared" si="52"/>
        <v>131</v>
      </c>
      <c r="BD40" s="10">
        <f t="shared" si="53"/>
        <v>127</v>
      </c>
      <c r="BE40" s="20">
        <f t="shared" si="54"/>
        <v>111</v>
      </c>
      <c r="BF40" s="10">
        <f t="shared" si="55"/>
        <v>126</v>
      </c>
      <c r="BG40" s="10">
        <f t="shared" si="56"/>
        <v>135</v>
      </c>
      <c r="BH40" s="10">
        <f t="shared" si="57"/>
        <v>129</v>
      </c>
      <c r="BI40" s="10">
        <f t="shared" si="58"/>
        <v>119</v>
      </c>
      <c r="BJ40" s="10">
        <f t="shared" si="59"/>
        <v>117</v>
      </c>
      <c r="BK40" s="10">
        <f t="shared" si="60"/>
        <v>133</v>
      </c>
      <c r="BL40" s="20">
        <f t="shared" si="61"/>
        <v>124</v>
      </c>
      <c r="BM40" s="10">
        <f t="shared" si="62"/>
        <v>113</v>
      </c>
      <c r="BN40" s="10">
        <f t="shared" si="63"/>
        <v>124</v>
      </c>
      <c r="BO40" s="10">
        <f t="shared" si="64"/>
        <v>0</v>
      </c>
      <c r="BP40" s="14">
        <f t="shared" si="34"/>
        <v>6341</v>
      </c>
    </row>
    <row r="41" spans="2:68">
      <c r="B41" s="17" t="s">
        <v>70</v>
      </c>
      <c r="C41" s="18">
        <v>304</v>
      </c>
      <c r="D41" s="18">
        <v>304</v>
      </c>
      <c r="E41" s="18">
        <v>304</v>
      </c>
      <c r="F41" s="18">
        <v>293</v>
      </c>
      <c r="G41" s="18">
        <v>301</v>
      </c>
      <c r="H41" s="18">
        <v>307</v>
      </c>
      <c r="I41" s="18">
        <v>303</v>
      </c>
      <c r="J41" s="18">
        <v>308</v>
      </c>
      <c r="K41" s="18">
        <v>275</v>
      </c>
      <c r="L41" s="18">
        <v>272</v>
      </c>
      <c r="M41" s="18">
        <v>225</v>
      </c>
      <c r="N41" s="18">
        <v>289</v>
      </c>
      <c r="O41" s="18">
        <v>299</v>
      </c>
      <c r="P41" s="18">
        <v>275</v>
      </c>
      <c r="Q41" s="18">
        <v>294</v>
      </c>
      <c r="R41" s="18">
        <v>293</v>
      </c>
      <c r="S41" s="18">
        <v>141</v>
      </c>
      <c r="T41" s="18">
        <v>116</v>
      </c>
      <c r="U41" s="18">
        <v>105</v>
      </c>
      <c r="V41" s="18">
        <v>108</v>
      </c>
      <c r="W41" s="18">
        <v>126</v>
      </c>
      <c r="X41" s="18">
        <v>147</v>
      </c>
      <c r="Y41" s="18">
        <v>120</v>
      </c>
      <c r="Z41" s="18">
        <v>144</v>
      </c>
      <c r="AA41" s="18">
        <v>104</v>
      </c>
      <c r="AB41" s="18">
        <v>133</v>
      </c>
      <c r="AC41" s="18">
        <v>123</v>
      </c>
      <c r="AD41" s="18">
        <v>138</v>
      </c>
      <c r="AE41" s="18">
        <v>134</v>
      </c>
      <c r="AF41" s="18">
        <v>127</v>
      </c>
      <c r="AG41" s="18"/>
      <c r="AH41" s="18">
        <f t="shared" si="31"/>
        <v>6412</v>
      </c>
      <c r="AJ41" s="9" t="str">
        <f t="shared" si="32"/>
        <v>16:00-16:30</v>
      </c>
      <c r="AK41" s="20">
        <f t="shared" si="33"/>
        <v>304</v>
      </c>
      <c r="AL41" s="20">
        <f t="shared" si="35"/>
        <v>304</v>
      </c>
      <c r="AM41" s="20">
        <f t="shared" si="36"/>
        <v>304</v>
      </c>
      <c r="AN41" s="20">
        <f t="shared" si="37"/>
        <v>293</v>
      </c>
      <c r="AO41" s="20">
        <f t="shared" si="38"/>
        <v>301</v>
      </c>
      <c r="AP41" s="10">
        <f t="shared" si="39"/>
        <v>307</v>
      </c>
      <c r="AQ41" s="20">
        <f t="shared" si="40"/>
        <v>303</v>
      </c>
      <c r="AR41" s="10">
        <f t="shared" si="41"/>
        <v>308</v>
      </c>
      <c r="AS41" s="10">
        <f t="shared" si="42"/>
        <v>275</v>
      </c>
      <c r="AT41" s="10">
        <f t="shared" si="43"/>
        <v>272</v>
      </c>
      <c r="AU41" s="10">
        <f t="shared" si="44"/>
        <v>225</v>
      </c>
      <c r="AV41" s="10">
        <f t="shared" si="45"/>
        <v>289</v>
      </c>
      <c r="AW41" s="10">
        <f t="shared" si="46"/>
        <v>299</v>
      </c>
      <c r="AX41" s="20">
        <f t="shared" si="47"/>
        <v>275</v>
      </c>
      <c r="AY41" s="10">
        <f t="shared" si="48"/>
        <v>294</v>
      </c>
      <c r="AZ41" s="10">
        <f t="shared" si="49"/>
        <v>293</v>
      </c>
      <c r="BA41" s="10">
        <f t="shared" si="50"/>
        <v>141</v>
      </c>
      <c r="BB41" s="10">
        <f t="shared" si="51"/>
        <v>116</v>
      </c>
      <c r="BC41" s="10">
        <f t="shared" si="52"/>
        <v>105</v>
      </c>
      <c r="BD41" s="10">
        <f t="shared" si="53"/>
        <v>108</v>
      </c>
      <c r="BE41" s="20">
        <f t="shared" si="54"/>
        <v>126</v>
      </c>
      <c r="BF41" s="10">
        <f t="shared" si="55"/>
        <v>147</v>
      </c>
      <c r="BG41" s="10">
        <f t="shared" si="56"/>
        <v>120</v>
      </c>
      <c r="BH41" s="10">
        <f t="shared" si="57"/>
        <v>144</v>
      </c>
      <c r="BI41" s="10">
        <f t="shared" si="58"/>
        <v>104</v>
      </c>
      <c r="BJ41" s="10">
        <f t="shared" si="59"/>
        <v>133</v>
      </c>
      <c r="BK41" s="10">
        <f t="shared" si="60"/>
        <v>123</v>
      </c>
      <c r="BL41" s="20">
        <f t="shared" si="61"/>
        <v>138</v>
      </c>
      <c r="BM41" s="10">
        <f t="shared" si="62"/>
        <v>134</v>
      </c>
      <c r="BN41" s="10">
        <f t="shared" si="63"/>
        <v>127</v>
      </c>
      <c r="BO41" s="10">
        <f t="shared" si="64"/>
        <v>0</v>
      </c>
      <c r="BP41" s="18">
        <f t="shared" si="34"/>
        <v>6412</v>
      </c>
    </row>
    <row r="42" spans="2:68">
      <c r="B42" s="11" t="s">
        <v>71</v>
      </c>
      <c r="C42" s="12">
        <v>304</v>
      </c>
      <c r="D42" s="12">
        <v>303</v>
      </c>
      <c r="E42" s="12">
        <v>304</v>
      </c>
      <c r="F42" s="12">
        <v>290</v>
      </c>
      <c r="G42" s="12">
        <v>299</v>
      </c>
      <c r="H42" s="12">
        <v>307</v>
      </c>
      <c r="I42" s="12">
        <v>296</v>
      </c>
      <c r="J42" s="12">
        <v>310</v>
      </c>
      <c r="K42" s="12">
        <v>281</v>
      </c>
      <c r="L42" s="12">
        <v>282</v>
      </c>
      <c r="M42" s="12">
        <v>224</v>
      </c>
      <c r="N42" s="12">
        <v>293</v>
      </c>
      <c r="O42" s="12">
        <v>301</v>
      </c>
      <c r="P42" s="12">
        <v>275</v>
      </c>
      <c r="Q42" s="12">
        <v>299</v>
      </c>
      <c r="R42" s="12">
        <v>300</v>
      </c>
      <c r="S42" s="12">
        <v>130</v>
      </c>
      <c r="T42" s="12">
        <v>93</v>
      </c>
      <c r="U42" s="12">
        <v>129</v>
      </c>
      <c r="V42" s="12">
        <v>116</v>
      </c>
      <c r="W42" s="12">
        <v>130</v>
      </c>
      <c r="X42" s="12">
        <v>137</v>
      </c>
      <c r="Y42" s="12">
        <v>131</v>
      </c>
      <c r="Z42" s="12">
        <v>129</v>
      </c>
      <c r="AA42" s="12">
        <v>119</v>
      </c>
      <c r="AB42" s="12">
        <v>120</v>
      </c>
      <c r="AC42" s="12">
        <v>117</v>
      </c>
      <c r="AD42" s="12">
        <v>140</v>
      </c>
      <c r="AE42" s="12">
        <v>137</v>
      </c>
      <c r="AF42" s="12">
        <v>134</v>
      </c>
      <c r="AG42" s="12"/>
      <c r="AH42" s="12">
        <f t="shared" si="31"/>
        <v>6430</v>
      </c>
      <c r="AJ42" s="9" t="str">
        <f t="shared" si="32"/>
        <v>16:30-17:00</v>
      </c>
      <c r="AK42" s="20">
        <f t="shared" si="33"/>
        <v>304</v>
      </c>
      <c r="AL42" s="20">
        <f t="shared" si="35"/>
        <v>303</v>
      </c>
      <c r="AM42" s="20">
        <f t="shared" si="36"/>
        <v>304</v>
      </c>
      <c r="AN42" s="20">
        <f t="shared" si="37"/>
        <v>290</v>
      </c>
      <c r="AO42" s="20">
        <f t="shared" si="38"/>
        <v>299</v>
      </c>
      <c r="AP42" s="10">
        <f t="shared" si="39"/>
        <v>307</v>
      </c>
      <c r="AQ42" s="20">
        <f t="shared" si="40"/>
        <v>296</v>
      </c>
      <c r="AR42" s="10">
        <f t="shared" si="41"/>
        <v>310</v>
      </c>
      <c r="AS42" s="10">
        <f t="shared" si="42"/>
        <v>281</v>
      </c>
      <c r="AT42" s="10">
        <f t="shared" si="43"/>
        <v>282</v>
      </c>
      <c r="AU42" s="10">
        <f t="shared" si="44"/>
        <v>224</v>
      </c>
      <c r="AV42" s="10">
        <f t="shared" si="45"/>
        <v>293</v>
      </c>
      <c r="AW42" s="10">
        <f t="shared" si="46"/>
        <v>301</v>
      </c>
      <c r="AX42" s="20">
        <f t="shared" si="47"/>
        <v>275</v>
      </c>
      <c r="AY42" s="10">
        <f t="shared" si="48"/>
        <v>299</v>
      </c>
      <c r="AZ42" s="10">
        <f t="shared" si="49"/>
        <v>300</v>
      </c>
      <c r="BA42" s="10">
        <f t="shared" si="50"/>
        <v>130</v>
      </c>
      <c r="BB42" s="10">
        <f t="shared" si="51"/>
        <v>93</v>
      </c>
      <c r="BC42" s="10">
        <f t="shared" si="52"/>
        <v>129</v>
      </c>
      <c r="BD42" s="10">
        <f t="shared" si="53"/>
        <v>116</v>
      </c>
      <c r="BE42" s="20">
        <f t="shared" si="54"/>
        <v>130</v>
      </c>
      <c r="BF42" s="10">
        <f t="shared" si="55"/>
        <v>137</v>
      </c>
      <c r="BG42" s="10">
        <f t="shared" si="56"/>
        <v>131</v>
      </c>
      <c r="BH42" s="10">
        <f t="shared" si="57"/>
        <v>129</v>
      </c>
      <c r="BI42" s="10">
        <f t="shared" si="58"/>
        <v>119</v>
      </c>
      <c r="BJ42" s="10">
        <f t="shared" si="59"/>
        <v>120</v>
      </c>
      <c r="BK42" s="10">
        <f t="shared" si="60"/>
        <v>117</v>
      </c>
      <c r="BL42" s="20">
        <f t="shared" si="61"/>
        <v>140</v>
      </c>
      <c r="BM42" s="10">
        <f t="shared" si="62"/>
        <v>137</v>
      </c>
      <c r="BN42" s="10">
        <f t="shared" si="63"/>
        <v>134</v>
      </c>
      <c r="BO42" s="10">
        <f t="shared" si="64"/>
        <v>0</v>
      </c>
      <c r="BP42" s="12">
        <f t="shared" si="34"/>
        <v>6430</v>
      </c>
    </row>
    <row r="43" spans="2:68">
      <c r="B43" s="11" t="s">
        <v>72</v>
      </c>
      <c r="C43" s="12">
        <v>305</v>
      </c>
      <c r="D43" s="12">
        <v>303</v>
      </c>
      <c r="E43" s="12">
        <v>305</v>
      </c>
      <c r="F43" s="12">
        <v>300</v>
      </c>
      <c r="G43" s="12">
        <v>303</v>
      </c>
      <c r="H43" s="12">
        <v>286</v>
      </c>
      <c r="I43" s="12">
        <v>300</v>
      </c>
      <c r="J43" s="12">
        <v>314</v>
      </c>
      <c r="K43" s="12">
        <v>297</v>
      </c>
      <c r="L43" s="12">
        <v>254</v>
      </c>
      <c r="M43" s="12">
        <v>236</v>
      </c>
      <c r="N43" s="12">
        <v>290</v>
      </c>
      <c r="O43" s="12">
        <v>305</v>
      </c>
      <c r="P43" s="12">
        <v>274</v>
      </c>
      <c r="Q43" s="12">
        <v>305</v>
      </c>
      <c r="R43" s="12">
        <v>300</v>
      </c>
      <c r="S43" s="12">
        <v>130</v>
      </c>
      <c r="T43" s="12">
        <v>98</v>
      </c>
      <c r="U43" s="12">
        <v>135</v>
      </c>
      <c r="V43" s="12">
        <v>106</v>
      </c>
      <c r="W43" s="12">
        <v>144</v>
      </c>
      <c r="X43" s="12">
        <v>131</v>
      </c>
      <c r="Y43" s="12">
        <v>140</v>
      </c>
      <c r="Z43" s="12">
        <v>145</v>
      </c>
      <c r="AA43" s="12">
        <v>127</v>
      </c>
      <c r="AB43" s="12">
        <v>124</v>
      </c>
      <c r="AC43" s="12">
        <v>127</v>
      </c>
      <c r="AD43" s="12">
        <v>140</v>
      </c>
      <c r="AE43" s="12">
        <v>141</v>
      </c>
      <c r="AF43" s="12">
        <v>141</v>
      </c>
      <c r="AG43" s="12"/>
      <c r="AH43" s="12">
        <f t="shared" si="31"/>
        <v>6506</v>
      </c>
      <c r="AJ43" s="9" t="str">
        <f t="shared" si="32"/>
        <v>17:00-17:30</v>
      </c>
      <c r="AK43" s="20">
        <f t="shared" si="33"/>
        <v>305</v>
      </c>
      <c r="AL43" s="20">
        <f t="shared" si="35"/>
        <v>303</v>
      </c>
      <c r="AM43" s="20">
        <f t="shared" si="36"/>
        <v>305</v>
      </c>
      <c r="AN43" s="20">
        <f t="shared" si="37"/>
        <v>300</v>
      </c>
      <c r="AO43" s="20">
        <f t="shared" si="38"/>
        <v>303</v>
      </c>
      <c r="AP43" s="10">
        <f t="shared" si="39"/>
        <v>286</v>
      </c>
      <c r="AQ43" s="20">
        <f t="shared" si="40"/>
        <v>300</v>
      </c>
      <c r="AR43" s="10">
        <f t="shared" si="41"/>
        <v>314</v>
      </c>
      <c r="AS43" s="10">
        <f t="shared" si="42"/>
        <v>297</v>
      </c>
      <c r="AT43" s="10">
        <f t="shared" si="43"/>
        <v>254</v>
      </c>
      <c r="AU43" s="10">
        <f t="shared" si="44"/>
        <v>236</v>
      </c>
      <c r="AV43" s="10">
        <f t="shared" si="45"/>
        <v>290</v>
      </c>
      <c r="AW43" s="10">
        <f t="shared" si="46"/>
        <v>305</v>
      </c>
      <c r="AX43" s="20">
        <f t="shared" si="47"/>
        <v>274</v>
      </c>
      <c r="AY43" s="10">
        <f t="shared" si="48"/>
        <v>305</v>
      </c>
      <c r="AZ43" s="10">
        <f t="shared" si="49"/>
        <v>300</v>
      </c>
      <c r="BA43" s="10">
        <f t="shared" si="50"/>
        <v>130</v>
      </c>
      <c r="BB43" s="10">
        <f t="shared" si="51"/>
        <v>98</v>
      </c>
      <c r="BC43" s="10">
        <f t="shared" si="52"/>
        <v>135</v>
      </c>
      <c r="BD43" s="10">
        <f t="shared" si="53"/>
        <v>106</v>
      </c>
      <c r="BE43" s="20">
        <f t="shared" si="54"/>
        <v>144</v>
      </c>
      <c r="BF43" s="10">
        <f t="shared" si="55"/>
        <v>131</v>
      </c>
      <c r="BG43" s="10">
        <f t="shared" si="56"/>
        <v>140</v>
      </c>
      <c r="BH43" s="10">
        <f t="shared" si="57"/>
        <v>145</v>
      </c>
      <c r="BI43" s="10">
        <f t="shared" si="58"/>
        <v>127</v>
      </c>
      <c r="BJ43" s="10">
        <f t="shared" si="59"/>
        <v>124</v>
      </c>
      <c r="BK43" s="10">
        <f t="shared" si="60"/>
        <v>127</v>
      </c>
      <c r="BL43" s="20">
        <f t="shared" si="61"/>
        <v>140</v>
      </c>
      <c r="BM43" s="10">
        <f t="shared" si="62"/>
        <v>141</v>
      </c>
      <c r="BN43" s="10">
        <f t="shared" si="63"/>
        <v>141</v>
      </c>
      <c r="BO43" s="10">
        <f t="shared" si="64"/>
        <v>0</v>
      </c>
      <c r="BP43" s="12">
        <f t="shared" si="34"/>
        <v>6506</v>
      </c>
    </row>
    <row r="44" spans="2:68">
      <c r="B44" s="11" t="s">
        <v>73</v>
      </c>
      <c r="C44" s="12">
        <v>307</v>
      </c>
      <c r="D44" s="12">
        <v>294</v>
      </c>
      <c r="E44" s="12">
        <v>305</v>
      </c>
      <c r="F44" s="12">
        <v>271</v>
      </c>
      <c r="G44" s="12">
        <v>301</v>
      </c>
      <c r="H44" s="12">
        <v>297</v>
      </c>
      <c r="I44" s="12">
        <v>304</v>
      </c>
      <c r="J44" s="12">
        <v>305</v>
      </c>
      <c r="K44" s="12">
        <v>275</v>
      </c>
      <c r="L44" s="12">
        <v>249</v>
      </c>
      <c r="M44" s="12">
        <v>249</v>
      </c>
      <c r="N44" s="12">
        <v>310</v>
      </c>
      <c r="O44" s="12">
        <v>305</v>
      </c>
      <c r="P44" s="12">
        <v>297</v>
      </c>
      <c r="Q44" s="12">
        <v>301</v>
      </c>
      <c r="R44" s="12">
        <v>304</v>
      </c>
      <c r="S44" s="12">
        <v>137</v>
      </c>
      <c r="T44" s="12">
        <v>73</v>
      </c>
      <c r="U44" s="12">
        <v>123</v>
      </c>
      <c r="V44" s="12">
        <v>130</v>
      </c>
      <c r="W44" s="12">
        <v>144</v>
      </c>
      <c r="X44" s="12">
        <v>140</v>
      </c>
      <c r="Y44" s="12">
        <v>140</v>
      </c>
      <c r="Z44" s="12">
        <v>144</v>
      </c>
      <c r="AA44" s="12">
        <v>115</v>
      </c>
      <c r="AB44" s="12">
        <v>138</v>
      </c>
      <c r="AC44" s="12">
        <v>112</v>
      </c>
      <c r="AD44" s="12">
        <v>127</v>
      </c>
      <c r="AE44" s="12">
        <v>141</v>
      </c>
      <c r="AF44" s="12">
        <v>141</v>
      </c>
      <c r="AG44" s="12"/>
      <c r="AH44" s="12">
        <f t="shared" si="31"/>
        <v>6479</v>
      </c>
      <c r="AJ44" s="9" t="str">
        <f t="shared" si="32"/>
        <v>17:30-18:00</v>
      </c>
      <c r="AK44" s="20">
        <f t="shared" si="33"/>
        <v>307</v>
      </c>
      <c r="AL44" s="20">
        <f t="shared" si="35"/>
        <v>294</v>
      </c>
      <c r="AM44" s="20">
        <f t="shared" si="36"/>
        <v>305</v>
      </c>
      <c r="AN44" s="20">
        <f t="shared" si="37"/>
        <v>271</v>
      </c>
      <c r="AO44" s="20">
        <f t="shared" si="38"/>
        <v>301</v>
      </c>
      <c r="AP44" s="10">
        <f t="shared" si="39"/>
        <v>297</v>
      </c>
      <c r="AQ44" s="20">
        <f t="shared" si="40"/>
        <v>304</v>
      </c>
      <c r="AR44" s="10">
        <f t="shared" si="41"/>
        <v>305</v>
      </c>
      <c r="AS44" s="10">
        <f t="shared" si="42"/>
        <v>275</v>
      </c>
      <c r="AT44" s="10">
        <f t="shared" si="43"/>
        <v>249</v>
      </c>
      <c r="AU44" s="10">
        <f t="shared" si="44"/>
        <v>249</v>
      </c>
      <c r="AV44" s="10">
        <f t="shared" si="45"/>
        <v>310</v>
      </c>
      <c r="AW44" s="10">
        <f t="shared" si="46"/>
        <v>305</v>
      </c>
      <c r="AX44" s="20">
        <f t="shared" si="47"/>
        <v>297</v>
      </c>
      <c r="AY44" s="10">
        <f t="shared" si="48"/>
        <v>301</v>
      </c>
      <c r="AZ44" s="10">
        <f t="shared" si="49"/>
        <v>304</v>
      </c>
      <c r="BA44" s="10">
        <f t="shared" si="50"/>
        <v>137</v>
      </c>
      <c r="BB44" s="10">
        <f t="shared" si="51"/>
        <v>73</v>
      </c>
      <c r="BC44" s="10">
        <f t="shared" si="52"/>
        <v>123</v>
      </c>
      <c r="BD44" s="10">
        <f t="shared" si="53"/>
        <v>130</v>
      </c>
      <c r="BE44" s="20">
        <f t="shared" si="54"/>
        <v>144</v>
      </c>
      <c r="BF44" s="10">
        <f t="shared" si="55"/>
        <v>140</v>
      </c>
      <c r="BG44" s="10">
        <f t="shared" si="56"/>
        <v>140</v>
      </c>
      <c r="BH44" s="10">
        <f t="shared" si="57"/>
        <v>144</v>
      </c>
      <c r="BI44" s="10">
        <f t="shared" si="58"/>
        <v>115</v>
      </c>
      <c r="BJ44" s="10">
        <f t="shared" si="59"/>
        <v>138</v>
      </c>
      <c r="BK44" s="10">
        <f t="shared" si="60"/>
        <v>112</v>
      </c>
      <c r="BL44" s="20">
        <f t="shared" si="61"/>
        <v>127</v>
      </c>
      <c r="BM44" s="10">
        <f t="shared" si="62"/>
        <v>141</v>
      </c>
      <c r="BN44" s="10">
        <f t="shared" si="63"/>
        <v>141</v>
      </c>
      <c r="BO44" s="10">
        <f t="shared" si="64"/>
        <v>0</v>
      </c>
      <c r="BP44" s="12">
        <f t="shared" si="34"/>
        <v>6479</v>
      </c>
    </row>
    <row r="45" spans="2:68">
      <c r="B45" s="11" t="s">
        <v>74</v>
      </c>
      <c r="C45" s="12">
        <v>310</v>
      </c>
      <c r="D45" s="12">
        <v>303</v>
      </c>
      <c r="E45" s="12">
        <v>305</v>
      </c>
      <c r="F45" s="12">
        <v>276</v>
      </c>
      <c r="G45" s="12">
        <v>301</v>
      </c>
      <c r="H45" s="12">
        <v>296</v>
      </c>
      <c r="I45" s="12">
        <v>305</v>
      </c>
      <c r="J45" s="12">
        <v>312</v>
      </c>
      <c r="K45" s="12">
        <v>282</v>
      </c>
      <c r="L45" s="12">
        <v>250</v>
      </c>
      <c r="M45" s="12">
        <v>225</v>
      </c>
      <c r="N45" s="12">
        <v>310</v>
      </c>
      <c r="O45" s="12">
        <v>299</v>
      </c>
      <c r="P45" s="12">
        <v>254</v>
      </c>
      <c r="Q45" s="12">
        <v>303</v>
      </c>
      <c r="R45" s="12">
        <v>305</v>
      </c>
      <c r="S45" s="12">
        <v>137</v>
      </c>
      <c r="T45" s="12">
        <v>129</v>
      </c>
      <c r="U45" s="12">
        <v>108</v>
      </c>
      <c r="V45" s="12">
        <v>129</v>
      </c>
      <c r="W45" s="12">
        <v>158</v>
      </c>
      <c r="X45" s="12">
        <v>137</v>
      </c>
      <c r="Y45" s="12">
        <v>131</v>
      </c>
      <c r="Z45" s="12">
        <v>142</v>
      </c>
      <c r="AA45" s="12">
        <v>119</v>
      </c>
      <c r="AB45" s="12">
        <v>141</v>
      </c>
      <c r="AC45" s="12">
        <v>122</v>
      </c>
      <c r="AD45" s="12">
        <v>130</v>
      </c>
      <c r="AE45" s="12">
        <v>137</v>
      </c>
      <c r="AF45" s="12">
        <v>135</v>
      </c>
      <c r="AG45" s="12"/>
      <c r="AH45" s="12">
        <f t="shared" si="31"/>
        <v>6491</v>
      </c>
      <c r="AJ45" s="9" t="str">
        <f t="shared" si="32"/>
        <v>18:00-18:30</v>
      </c>
      <c r="AK45" s="20">
        <f t="shared" si="33"/>
        <v>310</v>
      </c>
      <c r="AL45" s="20">
        <f t="shared" si="35"/>
        <v>303</v>
      </c>
      <c r="AM45" s="20">
        <f t="shared" si="36"/>
        <v>305</v>
      </c>
      <c r="AN45" s="20">
        <f t="shared" si="37"/>
        <v>276</v>
      </c>
      <c r="AO45" s="20">
        <f t="shared" si="38"/>
        <v>301</v>
      </c>
      <c r="AP45" s="10">
        <f t="shared" si="39"/>
        <v>296</v>
      </c>
      <c r="AQ45" s="20">
        <f t="shared" si="40"/>
        <v>305</v>
      </c>
      <c r="AR45" s="10">
        <f t="shared" si="41"/>
        <v>312</v>
      </c>
      <c r="AS45" s="10">
        <f t="shared" si="42"/>
        <v>282</v>
      </c>
      <c r="AT45" s="10">
        <f t="shared" si="43"/>
        <v>250</v>
      </c>
      <c r="AU45" s="10">
        <f t="shared" si="44"/>
        <v>225</v>
      </c>
      <c r="AV45" s="10">
        <f t="shared" si="45"/>
        <v>310</v>
      </c>
      <c r="AW45" s="10">
        <f t="shared" si="46"/>
        <v>299</v>
      </c>
      <c r="AX45" s="20">
        <f t="shared" si="47"/>
        <v>254</v>
      </c>
      <c r="AY45" s="10">
        <f t="shared" si="48"/>
        <v>303</v>
      </c>
      <c r="AZ45" s="10">
        <f t="shared" si="49"/>
        <v>305</v>
      </c>
      <c r="BA45" s="10">
        <f t="shared" si="50"/>
        <v>137</v>
      </c>
      <c r="BB45" s="10">
        <f t="shared" si="51"/>
        <v>129</v>
      </c>
      <c r="BC45" s="10">
        <f t="shared" si="52"/>
        <v>108</v>
      </c>
      <c r="BD45" s="10">
        <f t="shared" si="53"/>
        <v>129</v>
      </c>
      <c r="BE45" s="20">
        <f t="shared" si="54"/>
        <v>158</v>
      </c>
      <c r="BF45" s="10">
        <f t="shared" si="55"/>
        <v>137</v>
      </c>
      <c r="BG45" s="10">
        <f t="shared" si="56"/>
        <v>131</v>
      </c>
      <c r="BH45" s="10">
        <f t="shared" si="57"/>
        <v>142</v>
      </c>
      <c r="BI45" s="10">
        <f t="shared" si="58"/>
        <v>119</v>
      </c>
      <c r="BJ45" s="10">
        <f t="shared" si="59"/>
        <v>141</v>
      </c>
      <c r="BK45" s="10">
        <f t="shared" si="60"/>
        <v>122</v>
      </c>
      <c r="BL45" s="20">
        <f t="shared" si="61"/>
        <v>130</v>
      </c>
      <c r="BM45" s="10">
        <f t="shared" si="62"/>
        <v>137</v>
      </c>
      <c r="BN45" s="10">
        <f t="shared" si="63"/>
        <v>135</v>
      </c>
      <c r="BO45" s="10">
        <f t="shared" si="64"/>
        <v>0</v>
      </c>
      <c r="BP45" s="12">
        <f t="shared" si="34"/>
        <v>6491</v>
      </c>
    </row>
    <row r="46" spans="2:68">
      <c r="B46" s="11" t="s">
        <v>75</v>
      </c>
      <c r="C46" s="12">
        <v>307</v>
      </c>
      <c r="D46" s="12">
        <v>297</v>
      </c>
      <c r="E46" s="12">
        <v>274</v>
      </c>
      <c r="F46" s="12">
        <v>297</v>
      </c>
      <c r="G46" s="12">
        <v>304</v>
      </c>
      <c r="H46" s="12">
        <v>300</v>
      </c>
      <c r="I46" s="12">
        <v>305</v>
      </c>
      <c r="J46" s="12">
        <v>305</v>
      </c>
      <c r="K46" s="12">
        <v>308</v>
      </c>
      <c r="L46" s="12">
        <v>217</v>
      </c>
      <c r="M46" s="12">
        <v>193</v>
      </c>
      <c r="N46" s="12">
        <v>310</v>
      </c>
      <c r="O46" s="12">
        <v>278</v>
      </c>
      <c r="P46" s="12">
        <v>240</v>
      </c>
      <c r="Q46" s="12">
        <v>289</v>
      </c>
      <c r="R46" s="12">
        <v>304</v>
      </c>
      <c r="S46" s="12">
        <v>130</v>
      </c>
      <c r="T46" s="12">
        <v>144</v>
      </c>
      <c r="U46" s="12">
        <v>124</v>
      </c>
      <c r="V46" s="12">
        <v>124</v>
      </c>
      <c r="W46" s="12">
        <v>153</v>
      </c>
      <c r="X46" s="12">
        <v>138</v>
      </c>
      <c r="Y46" s="12">
        <v>141</v>
      </c>
      <c r="Z46" s="12">
        <v>137</v>
      </c>
      <c r="AA46" s="12">
        <v>126</v>
      </c>
      <c r="AB46" s="12">
        <v>155</v>
      </c>
      <c r="AC46" s="12">
        <v>117</v>
      </c>
      <c r="AD46" s="12">
        <v>127</v>
      </c>
      <c r="AE46" s="12">
        <v>140</v>
      </c>
      <c r="AF46" s="12">
        <v>131</v>
      </c>
      <c r="AG46" s="12"/>
      <c r="AH46" s="12">
        <f t="shared" si="31"/>
        <v>6415</v>
      </c>
      <c r="AJ46" s="9" t="str">
        <f t="shared" si="32"/>
        <v>18:30-19:00</v>
      </c>
      <c r="AK46" s="20">
        <f t="shared" si="33"/>
        <v>307</v>
      </c>
      <c r="AL46" s="20">
        <f t="shared" si="35"/>
        <v>297</v>
      </c>
      <c r="AM46" s="20">
        <f t="shared" si="36"/>
        <v>274</v>
      </c>
      <c r="AN46" s="20">
        <f t="shared" si="37"/>
        <v>297</v>
      </c>
      <c r="AO46" s="20">
        <f t="shared" si="38"/>
        <v>304</v>
      </c>
      <c r="AP46" s="10">
        <f t="shared" si="39"/>
        <v>300</v>
      </c>
      <c r="AQ46" s="20">
        <f t="shared" si="40"/>
        <v>305</v>
      </c>
      <c r="AR46" s="10">
        <f t="shared" si="41"/>
        <v>305</v>
      </c>
      <c r="AS46" s="10">
        <f t="shared" si="42"/>
        <v>308</v>
      </c>
      <c r="AT46" s="10">
        <f t="shared" si="43"/>
        <v>217</v>
      </c>
      <c r="AU46" s="10">
        <f t="shared" si="44"/>
        <v>193</v>
      </c>
      <c r="AV46" s="10">
        <f t="shared" si="45"/>
        <v>310</v>
      </c>
      <c r="AW46" s="10">
        <f t="shared" si="46"/>
        <v>278</v>
      </c>
      <c r="AX46" s="20">
        <f t="shared" si="47"/>
        <v>240</v>
      </c>
      <c r="AY46" s="10">
        <f t="shared" si="48"/>
        <v>289</v>
      </c>
      <c r="AZ46" s="10">
        <f t="shared" si="49"/>
        <v>304</v>
      </c>
      <c r="BA46" s="10">
        <f t="shared" si="50"/>
        <v>130</v>
      </c>
      <c r="BB46" s="10">
        <f t="shared" si="51"/>
        <v>144</v>
      </c>
      <c r="BC46" s="10">
        <f t="shared" si="52"/>
        <v>124</v>
      </c>
      <c r="BD46" s="10">
        <f t="shared" si="53"/>
        <v>124</v>
      </c>
      <c r="BE46" s="20">
        <f t="shared" si="54"/>
        <v>153</v>
      </c>
      <c r="BF46" s="10">
        <f t="shared" si="55"/>
        <v>138</v>
      </c>
      <c r="BG46" s="10">
        <f t="shared" si="56"/>
        <v>141</v>
      </c>
      <c r="BH46" s="10">
        <f t="shared" si="57"/>
        <v>137</v>
      </c>
      <c r="BI46" s="10">
        <f t="shared" si="58"/>
        <v>126</v>
      </c>
      <c r="BJ46" s="10">
        <f t="shared" si="59"/>
        <v>155</v>
      </c>
      <c r="BK46" s="10">
        <f t="shared" si="60"/>
        <v>117</v>
      </c>
      <c r="BL46" s="20">
        <f t="shared" si="61"/>
        <v>127</v>
      </c>
      <c r="BM46" s="10">
        <f t="shared" si="62"/>
        <v>140</v>
      </c>
      <c r="BN46" s="10">
        <f t="shared" si="63"/>
        <v>131</v>
      </c>
      <c r="BO46" s="10">
        <f t="shared" si="64"/>
        <v>0</v>
      </c>
      <c r="BP46" s="12">
        <f t="shared" si="34"/>
        <v>6415</v>
      </c>
    </row>
    <row r="47" spans="2:68">
      <c r="B47" s="11" t="s">
        <v>76</v>
      </c>
      <c r="C47" s="12">
        <v>305</v>
      </c>
      <c r="D47" s="12">
        <v>303</v>
      </c>
      <c r="E47" s="12">
        <v>268</v>
      </c>
      <c r="F47" s="12">
        <v>292</v>
      </c>
      <c r="G47" s="12">
        <v>304</v>
      </c>
      <c r="H47" s="12">
        <v>307</v>
      </c>
      <c r="I47" s="12">
        <v>308</v>
      </c>
      <c r="J47" s="12">
        <v>308</v>
      </c>
      <c r="K47" s="12">
        <v>287</v>
      </c>
      <c r="L47" s="12">
        <v>217</v>
      </c>
      <c r="M47" s="12">
        <v>184</v>
      </c>
      <c r="N47" s="12">
        <v>311</v>
      </c>
      <c r="O47" s="12">
        <v>261</v>
      </c>
      <c r="P47" s="12">
        <v>210</v>
      </c>
      <c r="Q47" s="12">
        <v>303</v>
      </c>
      <c r="R47" s="12">
        <v>292</v>
      </c>
      <c r="S47" s="12">
        <v>123</v>
      </c>
      <c r="T47" s="12">
        <v>113</v>
      </c>
      <c r="U47" s="12">
        <v>119</v>
      </c>
      <c r="V47" s="12">
        <v>127</v>
      </c>
      <c r="W47" s="12">
        <v>130</v>
      </c>
      <c r="X47" s="12">
        <v>122</v>
      </c>
      <c r="Y47" s="12">
        <v>147</v>
      </c>
      <c r="Z47" s="12">
        <v>134</v>
      </c>
      <c r="AA47" s="12">
        <v>120</v>
      </c>
      <c r="AB47" s="12">
        <v>131</v>
      </c>
      <c r="AC47" s="12">
        <v>113</v>
      </c>
      <c r="AD47" s="12">
        <v>127</v>
      </c>
      <c r="AE47" s="12">
        <v>135</v>
      </c>
      <c r="AF47" s="12">
        <v>147</v>
      </c>
      <c r="AG47" s="12"/>
      <c r="AH47" s="12">
        <f t="shared" si="31"/>
        <v>6248</v>
      </c>
      <c r="AJ47" s="9" t="str">
        <f t="shared" si="32"/>
        <v>19:00-19:30</v>
      </c>
      <c r="AK47" s="20">
        <f t="shared" si="33"/>
        <v>305</v>
      </c>
      <c r="AL47" s="20">
        <f t="shared" si="35"/>
        <v>303</v>
      </c>
      <c r="AM47" s="20">
        <f t="shared" si="36"/>
        <v>268</v>
      </c>
      <c r="AN47" s="20">
        <f t="shared" si="37"/>
        <v>292</v>
      </c>
      <c r="AO47" s="20">
        <f t="shared" si="38"/>
        <v>304</v>
      </c>
      <c r="AP47" s="10">
        <f t="shared" si="39"/>
        <v>307</v>
      </c>
      <c r="AQ47" s="20">
        <f t="shared" si="40"/>
        <v>308</v>
      </c>
      <c r="AR47" s="10">
        <f t="shared" si="41"/>
        <v>308</v>
      </c>
      <c r="AS47" s="10">
        <f t="shared" si="42"/>
        <v>287</v>
      </c>
      <c r="AT47" s="10">
        <f t="shared" si="43"/>
        <v>217</v>
      </c>
      <c r="AU47" s="10">
        <f t="shared" si="44"/>
        <v>184</v>
      </c>
      <c r="AV47" s="10">
        <f t="shared" si="45"/>
        <v>311</v>
      </c>
      <c r="AW47" s="10">
        <f t="shared" si="46"/>
        <v>261</v>
      </c>
      <c r="AX47" s="20">
        <f t="shared" si="47"/>
        <v>210</v>
      </c>
      <c r="AY47" s="10">
        <f t="shared" si="48"/>
        <v>303</v>
      </c>
      <c r="AZ47" s="10">
        <f t="shared" si="49"/>
        <v>292</v>
      </c>
      <c r="BA47" s="10">
        <f t="shared" si="50"/>
        <v>123</v>
      </c>
      <c r="BB47" s="10">
        <f t="shared" si="51"/>
        <v>113</v>
      </c>
      <c r="BC47" s="10">
        <f t="shared" si="52"/>
        <v>119</v>
      </c>
      <c r="BD47" s="10">
        <f t="shared" si="53"/>
        <v>127</v>
      </c>
      <c r="BE47" s="20">
        <f t="shared" si="54"/>
        <v>130</v>
      </c>
      <c r="BF47" s="10">
        <f t="shared" si="55"/>
        <v>122</v>
      </c>
      <c r="BG47" s="10">
        <f t="shared" si="56"/>
        <v>147</v>
      </c>
      <c r="BH47" s="10">
        <f t="shared" si="57"/>
        <v>134</v>
      </c>
      <c r="BI47" s="10">
        <f t="shared" si="58"/>
        <v>120</v>
      </c>
      <c r="BJ47" s="10">
        <f t="shared" si="59"/>
        <v>131</v>
      </c>
      <c r="BK47" s="10">
        <f t="shared" si="60"/>
        <v>113</v>
      </c>
      <c r="BL47" s="20">
        <f t="shared" si="61"/>
        <v>127</v>
      </c>
      <c r="BM47" s="10">
        <f t="shared" si="62"/>
        <v>135</v>
      </c>
      <c r="BN47" s="10">
        <f t="shared" si="63"/>
        <v>147</v>
      </c>
      <c r="BO47" s="10">
        <f t="shared" si="64"/>
        <v>0</v>
      </c>
      <c r="BP47" s="12">
        <f t="shared" si="34"/>
        <v>6248</v>
      </c>
    </row>
    <row r="48" spans="2:68">
      <c r="B48" s="11" t="s">
        <v>77</v>
      </c>
      <c r="C48" s="12">
        <v>289</v>
      </c>
      <c r="D48" s="12">
        <v>303</v>
      </c>
      <c r="E48" s="12">
        <v>285</v>
      </c>
      <c r="F48" s="12">
        <v>303</v>
      </c>
      <c r="G48" s="12">
        <v>299</v>
      </c>
      <c r="H48" s="12">
        <v>289</v>
      </c>
      <c r="I48" s="12">
        <v>308</v>
      </c>
      <c r="J48" s="12">
        <v>304</v>
      </c>
      <c r="K48" s="12">
        <v>294</v>
      </c>
      <c r="L48" s="12">
        <v>256</v>
      </c>
      <c r="M48" s="12">
        <v>278</v>
      </c>
      <c r="N48" s="12">
        <v>311</v>
      </c>
      <c r="O48" s="12">
        <v>271</v>
      </c>
      <c r="P48" s="12">
        <v>214</v>
      </c>
      <c r="Q48" s="12">
        <v>304</v>
      </c>
      <c r="R48" s="12">
        <v>299</v>
      </c>
      <c r="S48" s="12">
        <v>105</v>
      </c>
      <c r="T48" s="12">
        <v>82</v>
      </c>
      <c r="U48" s="12">
        <v>137</v>
      </c>
      <c r="V48" s="12">
        <v>134</v>
      </c>
      <c r="W48" s="12">
        <v>134</v>
      </c>
      <c r="X48" s="12">
        <v>137</v>
      </c>
      <c r="Y48" s="12">
        <v>135</v>
      </c>
      <c r="Z48" s="12">
        <v>129</v>
      </c>
      <c r="AA48" s="12">
        <v>115</v>
      </c>
      <c r="AB48" s="12">
        <v>138</v>
      </c>
      <c r="AC48" s="12">
        <v>101</v>
      </c>
      <c r="AD48" s="12">
        <v>115</v>
      </c>
      <c r="AE48" s="12">
        <v>115</v>
      </c>
      <c r="AF48" s="12">
        <v>137</v>
      </c>
      <c r="AG48" s="12"/>
      <c r="AH48" s="12">
        <f t="shared" si="31"/>
        <v>6321</v>
      </c>
      <c r="AJ48" s="9" t="str">
        <f t="shared" si="32"/>
        <v>19:30-20:00</v>
      </c>
      <c r="AK48" s="20">
        <f t="shared" si="33"/>
        <v>289</v>
      </c>
      <c r="AL48" s="20">
        <f t="shared" si="35"/>
        <v>303</v>
      </c>
      <c r="AM48" s="20">
        <f t="shared" si="36"/>
        <v>285</v>
      </c>
      <c r="AN48" s="20">
        <f t="shared" si="37"/>
        <v>303</v>
      </c>
      <c r="AO48" s="20">
        <f t="shared" si="38"/>
        <v>299</v>
      </c>
      <c r="AP48" s="10">
        <f t="shared" si="39"/>
        <v>289</v>
      </c>
      <c r="AQ48" s="20">
        <f t="shared" si="40"/>
        <v>308</v>
      </c>
      <c r="AR48" s="10">
        <f t="shared" si="41"/>
        <v>304</v>
      </c>
      <c r="AS48" s="10">
        <f t="shared" si="42"/>
        <v>294</v>
      </c>
      <c r="AT48" s="10">
        <f t="shared" si="43"/>
        <v>256</v>
      </c>
      <c r="AU48" s="10">
        <f t="shared" si="44"/>
        <v>278</v>
      </c>
      <c r="AV48" s="10">
        <f t="shared" si="45"/>
        <v>311</v>
      </c>
      <c r="AW48" s="10">
        <f t="shared" si="46"/>
        <v>271</v>
      </c>
      <c r="AX48" s="20">
        <f t="shared" si="47"/>
        <v>214</v>
      </c>
      <c r="AY48" s="10">
        <f t="shared" si="48"/>
        <v>304</v>
      </c>
      <c r="AZ48" s="10">
        <f t="shared" si="49"/>
        <v>299</v>
      </c>
      <c r="BA48" s="10">
        <f t="shared" si="50"/>
        <v>105</v>
      </c>
      <c r="BB48" s="10">
        <f t="shared" si="51"/>
        <v>82</v>
      </c>
      <c r="BC48" s="10">
        <f t="shared" si="52"/>
        <v>137</v>
      </c>
      <c r="BD48" s="10">
        <f t="shared" si="53"/>
        <v>134</v>
      </c>
      <c r="BE48" s="20">
        <f t="shared" si="54"/>
        <v>134</v>
      </c>
      <c r="BF48" s="10">
        <f t="shared" si="55"/>
        <v>137</v>
      </c>
      <c r="BG48" s="10">
        <f t="shared" si="56"/>
        <v>135</v>
      </c>
      <c r="BH48" s="10">
        <f t="shared" si="57"/>
        <v>129</v>
      </c>
      <c r="BI48" s="10">
        <f t="shared" si="58"/>
        <v>115</v>
      </c>
      <c r="BJ48" s="10">
        <f t="shared" si="59"/>
        <v>138</v>
      </c>
      <c r="BK48" s="10">
        <f t="shared" si="60"/>
        <v>101</v>
      </c>
      <c r="BL48" s="20">
        <f t="shared" si="61"/>
        <v>115</v>
      </c>
      <c r="BM48" s="10">
        <f t="shared" si="62"/>
        <v>115</v>
      </c>
      <c r="BN48" s="10">
        <f t="shared" si="63"/>
        <v>137</v>
      </c>
      <c r="BO48" s="10">
        <f t="shared" si="64"/>
        <v>0</v>
      </c>
      <c r="BP48" s="12">
        <f t="shared" si="34"/>
        <v>6321</v>
      </c>
    </row>
    <row r="49" spans="2:70">
      <c r="B49" s="11" t="s">
        <v>78</v>
      </c>
      <c r="C49" s="12">
        <v>304</v>
      </c>
      <c r="D49" s="12">
        <v>300</v>
      </c>
      <c r="E49" s="12">
        <v>274</v>
      </c>
      <c r="F49" s="12">
        <v>305</v>
      </c>
      <c r="G49" s="12">
        <v>297</v>
      </c>
      <c r="H49" s="12">
        <v>276</v>
      </c>
      <c r="I49" s="12">
        <v>308</v>
      </c>
      <c r="J49" s="12">
        <v>307</v>
      </c>
      <c r="K49" s="12">
        <v>308</v>
      </c>
      <c r="L49" s="12">
        <v>283</v>
      </c>
      <c r="M49" s="12">
        <v>308</v>
      </c>
      <c r="N49" s="12">
        <v>311</v>
      </c>
      <c r="O49" s="12">
        <v>268</v>
      </c>
      <c r="P49" s="12">
        <v>236</v>
      </c>
      <c r="Q49" s="12">
        <v>304</v>
      </c>
      <c r="R49" s="12">
        <v>301</v>
      </c>
      <c r="S49" s="12">
        <v>133</v>
      </c>
      <c r="T49" s="12">
        <v>108</v>
      </c>
      <c r="U49" s="12">
        <v>122</v>
      </c>
      <c r="V49" s="12">
        <v>126</v>
      </c>
      <c r="W49" s="12">
        <v>137</v>
      </c>
      <c r="X49" s="12">
        <v>134</v>
      </c>
      <c r="Y49" s="12">
        <v>134</v>
      </c>
      <c r="Z49" s="12">
        <v>141</v>
      </c>
      <c r="AA49" s="12">
        <v>126</v>
      </c>
      <c r="AB49" s="12">
        <v>122</v>
      </c>
      <c r="AC49" s="12">
        <v>106</v>
      </c>
      <c r="AD49" s="12">
        <v>130</v>
      </c>
      <c r="AE49" s="12">
        <v>131</v>
      </c>
      <c r="AF49" s="12">
        <v>141</v>
      </c>
      <c r="AG49" s="12"/>
      <c r="AH49" s="12">
        <f t="shared" si="31"/>
        <v>6481</v>
      </c>
      <c r="AJ49" s="9" t="str">
        <f t="shared" si="32"/>
        <v>20:00-20:30</v>
      </c>
      <c r="AK49" s="20">
        <f t="shared" si="33"/>
        <v>304</v>
      </c>
      <c r="AL49" s="20">
        <f t="shared" si="35"/>
        <v>300</v>
      </c>
      <c r="AM49" s="20">
        <f t="shared" si="36"/>
        <v>274</v>
      </c>
      <c r="AN49" s="20">
        <f t="shared" si="37"/>
        <v>305</v>
      </c>
      <c r="AO49" s="20">
        <f t="shared" si="38"/>
        <v>297</v>
      </c>
      <c r="AP49" s="10">
        <f t="shared" si="39"/>
        <v>276</v>
      </c>
      <c r="AQ49" s="20">
        <f t="shared" si="40"/>
        <v>308</v>
      </c>
      <c r="AR49" s="10">
        <f t="shared" si="41"/>
        <v>307</v>
      </c>
      <c r="AS49" s="10">
        <f t="shared" si="42"/>
        <v>308</v>
      </c>
      <c r="AT49" s="10">
        <f t="shared" si="43"/>
        <v>283</v>
      </c>
      <c r="AU49" s="10">
        <f t="shared" si="44"/>
        <v>308</v>
      </c>
      <c r="AV49" s="10">
        <f t="shared" si="45"/>
        <v>311</v>
      </c>
      <c r="AW49" s="10">
        <f t="shared" si="46"/>
        <v>268</v>
      </c>
      <c r="AX49" s="20">
        <f t="shared" si="47"/>
        <v>236</v>
      </c>
      <c r="AY49" s="10">
        <f t="shared" si="48"/>
        <v>304</v>
      </c>
      <c r="AZ49" s="10">
        <f t="shared" si="49"/>
        <v>301</v>
      </c>
      <c r="BA49" s="10">
        <f t="shared" si="50"/>
        <v>133</v>
      </c>
      <c r="BB49" s="10">
        <f t="shared" si="51"/>
        <v>108</v>
      </c>
      <c r="BC49" s="10">
        <f t="shared" si="52"/>
        <v>122</v>
      </c>
      <c r="BD49" s="10">
        <f t="shared" si="53"/>
        <v>126</v>
      </c>
      <c r="BE49" s="20">
        <f t="shared" si="54"/>
        <v>137</v>
      </c>
      <c r="BF49" s="10">
        <f t="shared" si="55"/>
        <v>134</v>
      </c>
      <c r="BG49" s="10">
        <f t="shared" si="56"/>
        <v>134</v>
      </c>
      <c r="BH49" s="10">
        <f t="shared" si="57"/>
        <v>141</v>
      </c>
      <c r="BI49" s="10">
        <f t="shared" si="58"/>
        <v>126</v>
      </c>
      <c r="BJ49" s="10">
        <f t="shared" si="59"/>
        <v>122</v>
      </c>
      <c r="BK49" s="10">
        <f t="shared" si="60"/>
        <v>106</v>
      </c>
      <c r="BL49" s="20">
        <f t="shared" si="61"/>
        <v>130</v>
      </c>
      <c r="BM49" s="10">
        <f t="shared" si="62"/>
        <v>131</v>
      </c>
      <c r="BN49" s="10">
        <f t="shared" si="63"/>
        <v>141</v>
      </c>
      <c r="BO49" s="10">
        <f t="shared" si="64"/>
        <v>0</v>
      </c>
      <c r="BP49" s="12">
        <f t="shared" si="34"/>
        <v>6481</v>
      </c>
    </row>
    <row r="50" spans="2:70">
      <c r="B50" s="11" t="s">
        <v>79</v>
      </c>
      <c r="C50" s="12">
        <v>308</v>
      </c>
      <c r="D50" s="12">
        <v>300</v>
      </c>
      <c r="E50" s="12">
        <v>290</v>
      </c>
      <c r="F50" s="12">
        <v>305</v>
      </c>
      <c r="G50" s="12">
        <v>281</v>
      </c>
      <c r="H50" s="12">
        <v>279</v>
      </c>
      <c r="I50" s="12">
        <v>301</v>
      </c>
      <c r="J50" s="12">
        <v>292</v>
      </c>
      <c r="K50" s="12">
        <v>314</v>
      </c>
      <c r="L50" s="12">
        <v>311</v>
      </c>
      <c r="M50" s="12">
        <v>303</v>
      </c>
      <c r="N50" s="12">
        <v>307</v>
      </c>
      <c r="O50" s="12">
        <v>258</v>
      </c>
      <c r="P50" s="12">
        <v>231</v>
      </c>
      <c r="Q50" s="12">
        <v>305</v>
      </c>
      <c r="R50" s="12">
        <v>303</v>
      </c>
      <c r="S50" s="12">
        <v>127</v>
      </c>
      <c r="T50" s="12">
        <v>131</v>
      </c>
      <c r="U50" s="12">
        <v>135</v>
      </c>
      <c r="V50" s="12">
        <v>109</v>
      </c>
      <c r="W50" s="12">
        <v>142</v>
      </c>
      <c r="X50" s="12">
        <v>134</v>
      </c>
      <c r="Y50" s="12">
        <v>142</v>
      </c>
      <c r="Z50" s="12">
        <v>135</v>
      </c>
      <c r="AA50" s="12">
        <v>123</v>
      </c>
      <c r="AB50" s="12">
        <v>137</v>
      </c>
      <c r="AC50" s="12">
        <v>117</v>
      </c>
      <c r="AD50" s="12">
        <v>129</v>
      </c>
      <c r="AE50" s="12">
        <v>142</v>
      </c>
      <c r="AF50" s="12">
        <v>127</v>
      </c>
      <c r="AG50" s="12"/>
      <c r="AH50" s="12">
        <f t="shared" si="31"/>
        <v>6518</v>
      </c>
      <c r="AJ50" s="9" t="str">
        <f t="shared" si="32"/>
        <v>20:30-21:00</v>
      </c>
      <c r="AK50" s="20">
        <f t="shared" si="33"/>
        <v>308</v>
      </c>
      <c r="AL50" s="20">
        <f t="shared" si="35"/>
        <v>300</v>
      </c>
      <c r="AM50" s="20">
        <f t="shared" si="36"/>
        <v>290</v>
      </c>
      <c r="AN50" s="20">
        <f t="shared" si="37"/>
        <v>305</v>
      </c>
      <c r="AO50" s="20">
        <f t="shared" si="38"/>
        <v>281</v>
      </c>
      <c r="AP50" s="10">
        <f t="shared" si="39"/>
        <v>279</v>
      </c>
      <c r="AQ50" s="20">
        <f t="shared" si="40"/>
        <v>301</v>
      </c>
      <c r="AR50" s="10">
        <f t="shared" si="41"/>
        <v>292</v>
      </c>
      <c r="AS50" s="10">
        <f t="shared" si="42"/>
        <v>314</v>
      </c>
      <c r="AT50" s="10">
        <f t="shared" si="43"/>
        <v>311</v>
      </c>
      <c r="AU50" s="10">
        <f t="shared" si="44"/>
        <v>303</v>
      </c>
      <c r="AV50" s="10">
        <f t="shared" si="45"/>
        <v>307</v>
      </c>
      <c r="AW50" s="10">
        <f t="shared" si="46"/>
        <v>258</v>
      </c>
      <c r="AX50" s="20">
        <f t="shared" si="47"/>
        <v>231</v>
      </c>
      <c r="AY50" s="10">
        <f t="shared" si="48"/>
        <v>305</v>
      </c>
      <c r="AZ50" s="10">
        <f t="shared" si="49"/>
        <v>303</v>
      </c>
      <c r="BA50" s="10">
        <f t="shared" si="50"/>
        <v>127</v>
      </c>
      <c r="BB50" s="10">
        <f t="shared" si="51"/>
        <v>131</v>
      </c>
      <c r="BC50" s="10">
        <f t="shared" si="52"/>
        <v>135</v>
      </c>
      <c r="BD50" s="10">
        <f t="shared" si="53"/>
        <v>109</v>
      </c>
      <c r="BE50" s="20">
        <f t="shared" si="54"/>
        <v>142</v>
      </c>
      <c r="BF50" s="10">
        <f t="shared" si="55"/>
        <v>134</v>
      </c>
      <c r="BG50" s="10">
        <f t="shared" si="56"/>
        <v>142</v>
      </c>
      <c r="BH50" s="10">
        <f t="shared" si="57"/>
        <v>135</v>
      </c>
      <c r="BI50" s="10">
        <f t="shared" si="58"/>
        <v>123</v>
      </c>
      <c r="BJ50" s="10">
        <f t="shared" si="59"/>
        <v>137</v>
      </c>
      <c r="BK50" s="10">
        <f t="shared" si="60"/>
        <v>117</v>
      </c>
      <c r="BL50" s="20">
        <f t="shared" si="61"/>
        <v>129</v>
      </c>
      <c r="BM50" s="10">
        <f t="shared" si="62"/>
        <v>142</v>
      </c>
      <c r="BN50" s="10">
        <f t="shared" si="63"/>
        <v>127</v>
      </c>
      <c r="BO50" s="10">
        <f t="shared" si="64"/>
        <v>0</v>
      </c>
      <c r="BP50" s="12">
        <f t="shared" si="34"/>
        <v>6518</v>
      </c>
    </row>
    <row r="51" spans="2:70">
      <c r="B51" s="11" t="s">
        <v>80</v>
      </c>
      <c r="C51" s="12">
        <v>308</v>
      </c>
      <c r="D51" s="12">
        <v>303</v>
      </c>
      <c r="E51" s="12">
        <v>275</v>
      </c>
      <c r="F51" s="12">
        <v>303</v>
      </c>
      <c r="G51" s="12">
        <v>271</v>
      </c>
      <c r="H51" s="12">
        <v>278</v>
      </c>
      <c r="I51" s="12">
        <v>307</v>
      </c>
      <c r="J51" s="12">
        <v>283</v>
      </c>
      <c r="K51" s="12">
        <v>314</v>
      </c>
      <c r="L51" s="12">
        <v>271</v>
      </c>
      <c r="M51" s="12">
        <v>305</v>
      </c>
      <c r="N51" s="12">
        <v>281</v>
      </c>
      <c r="O51" s="12">
        <v>271</v>
      </c>
      <c r="P51" s="12">
        <v>242</v>
      </c>
      <c r="Q51" s="12">
        <v>303</v>
      </c>
      <c r="R51" s="12">
        <v>303</v>
      </c>
      <c r="S51" s="12">
        <v>137</v>
      </c>
      <c r="T51" s="12">
        <v>126</v>
      </c>
      <c r="U51" s="12">
        <v>108</v>
      </c>
      <c r="V51" s="12">
        <v>108</v>
      </c>
      <c r="W51" s="12">
        <v>123</v>
      </c>
      <c r="X51" s="12">
        <v>123</v>
      </c>
      <c r="Y51" s="12">
        <v>141</v>
      </c>
      <c r="Z51" s="12">
        <v>135</v>
      </c>
      <c r="AA51" s="12">
        <v>116</v>
      </c>
      <c r="AB51" s="12">
        <v>108</v>
      </c>
      <c r="AC51" s="12">
        <v>119</v>
      </c>
      <c r="AD51" s="12">
        <v>127</v>
      </c>
      <c r="AE51" s="12">
        <v>141</v>
      </c>
      <c r="AF51" s="12">
        <v>144</v>
      </c>
      <c r="AG51" s="12"/>
      <c r="AH51" s="12">
        <f t="shared" si="31"/>
        <v>6374</v>
      </c>
      <c r="AJ51" s="9" t="str">
        <f t="shared" si="32"/>
        <v>21:00-21:30</v>
      </c>
      <c r="AK51" s="20">
        <f t="shared" si="33"/>
        <v>308</v>
      </c>
      <c r="AL51" s="20">
        <f t="shared" si="35"/>
        <v>303</v>
      </c>
      <c r="AM51" s="20">
        <f t="shared" si="36"/>
        <v>275</v>
      </c>
      <c r="AN51" s="20">
        <f t="shared" si="37"/>
        <v>303</v>
      </c>
      <c r="AO51" s="20">
        <f t="shared" si="38"/>
        <v>271</v>
      </c>
      <c r="AP51" s="10">
        <f t="shared" si="39"/>
        <v>278</v>
      </c>
      <c r="AQ51" s="20">
        <f t="shared" si="40"/>
        <v>307</v>
      </c>
      <c r="AR51" s="10">
        <f t="shared" si="41"/>
        <v>283</v>
      </c>
      <c r="AS51" s="10">
        <f t="shared" si="42"/>
        <v>314</v>
      </c>
      <c r="AT51" s="10">
        <f t="shared" si="43"/>
        <v>271</v>
      </c>
      <c r="AU51" s="10">
        <f t="shared" si="44"/>
        <v>305</v>
      </c>
      <c r="AV51" s="10">
        <f t="shared" si="45"/>
        <v>281</v>
      </c>
      <c r="AW51" s="10">
        <f t="shared" si="46"/>
        <v>271</v>
      </c>
      <c r="AX51" s="20">
        <f t="shared" si="47"/>
        <v>242</v>
      </c>
      <c r="AY51" s="10">
        <f t="shared" si="48"/>
        <v>303</v>
      </c>
      <c r="AZ51" s="10">
        <f t="shared" si="49"/>
        <v>303</v>
      </c>
      <c r="BA51" s="10">
        <f t="shared" si="50"/>
        <v>137</v>
      </c>
      <c r="BB51" s="10">
        <f t="shared" si="51"/>
        <v>126</v>
      </c>
      <c r="BC51" s="10">
        <f t="shared" si="52"/>
        <v>108</v>
      </c>
      <c r="BD51" s="10">
        <f t="shared" si="53"/>
        <v>108</v>
      </c>
      <c r="BE51" s="20">
        <f t="shared" si="54"/>
        <v>123</v>
      </c>
      <c r="BF51" s="10">
        <f t="shared" si="55"/>
        <v>123</v>
      </c>
      <c r="BG51" s="10">
        <f t="shared" si="56"/>
        <v>141</v>
      </c>
      <c r="BH51" s="10">
        <f t="shared" si="57"/>
        <v>135</v>
      </c>
      <c r="BI51" s="10">
        <f t="shared" si="58"/>
        <v>116</v>
      </c>
      <c r="BJ51" s="10">
        <f t="shared" si="59"/>
        <v>108</v>
      </c>
      <c r="BK51" s="10">
        <f t="shared" si="60"/>
        <v>119</v>
      </c>
      <c r="BL51" s="20">
        <f t="shared" si="61"/>
        <v>127</v>
      </c>
      <c r="BM51" s="10">
        <f t="shared" si="62"/>
        <v>141</v>
      </c>
      <c r="BN51" s="10">
        <f t="shared" si="63"/>
        <v>144</v>
      </c>
      <c r="BO51" s="10">
        <f t="shared" si="64"/>
        <v>0</v>
      </c>
      <c r="BP51" s="12">
        <f t="shared" si="34"/>
        <v>6374</v>
      </c>
    </row>
    <row r="52" spans="2:70">
      <c r="B52" s="13" t="s">
        <v>81</v>
      </c>
      <c r="C52" s="14">
        <v>308</v>
      </c>
      <c r="D52" s="14">
        <v>300</v>
      </c>
      <c r="E52" s="14">
        <v>263</v>
      </c>
      <c r="F52" s="14">
        <v>300</v>
      </c>
      <c r="G52" s="14">
        <v>263</v>
      </c>
      <c r="H52" s="14">
        <v>278</v>
      </c>
      <c r="I52" s="14">
        <v>292</v>
      </c>
      <c r="J52" s="14">
        <v>260</v>
      </c>
      <c r="K52" s="14">
        <v>314</v>
      </c>
      <c r="L52" s="14">
        <v>293</v>
      </c>
      <c r="M52" s="14">
        <v>311</v>
      </c>
      <c r="N52" s="14">
        <v>249</v>
      </c>
      <c r="O52" s="14">
        <v>279</v>
      </c>
      <c r="P52" s="14">
        <v>246</v>
      </c>
      <c r="Q52" s="14">
        <v>301</v>
      </c>
      <c r="R52" s="14">
        <v>304</v>
      </c>
      <c r="S52" s="14">
        <v>122</v>
      </c>
      <c r="T52" s="14">
        <v>147</v>
      </c>
      <c r="U52" s="14">
        <v>127</v>
      </c>
      <c r="V52" s="14">
        <v>112</v>
      </c>
      <c r="W52" s="14">
        <v>137</v>
      </c>
      <c r="X52" s="14">
        <v>141</v>
      </c>
      <c r="Y52" s="14">
        <v>144</v>
      </c>
      <c r="Z52" s="14">
        <v>140</v>
      </c>
      <c r="AA52" s="14">
        <v>108</v>
      </c>
      <c r="AB52" s="14">
        <v>126</v>
      </c>
      <c r="AC52" s="14">
        <v>142</v>
      </c>
      <c r="AD52" s="14">
        <v>117</v>
      </c>
      <c r="AE52" s="14">
        <v>131</v>
      </c>
      <c r="AF52" s="14">
        <v>138</v>
      </c>
      <c r="AG52" s="14"/>
      <c r="AH52" s="14">
        <f t="shared" si="31"/>
        <v>6393</v>
      </c>
      <c r="AJ52" s="9" t="str">
        <f t="shared" si="32"/>
        <v>21:30-22:00</v>
      </c>
      <c r="AK52" s="20">
        <f t="shared" si="33"/>
        <v>308</v>
      </c>
      <c r="AL52" s="20">
        <f t="shared" si="35"/>
        <v>300</v>
      </c>
      <c r="AM52" s="20">
        <f t="shared" si="36"/>
        <v>263</v>
      </c>
      <c r="AN52" s="20">
        <f t="shared" si="37"/>
        <v>300</v>
      </c>
      <c r="AO52" s="20">
        <f t="shared" si="38"/>
        <v>263</v>
      </c>
      <c r="AP52" s="10">
        <f t="shared" si="39"/>
        <v>278</v>
      </c>
      <c r="AQ52" s="20">
        <f t="shared" si="40"/>
        <v>292</v>
      </c>
      <c r="AR52" s="10">
        <f t="shared" si="41"/>
        <v>260</v>
      </c>
      <c r="AS52" s="10">
        <f t="shared" si="42"/>
        <v>314</v>
      </c>
      <c r="AT52" s="10">
        <f t="shared" si="43"/>
        <v>293</v>
      </c>
      <c r="AU52" s="10">
        <f t="shared" si="44"/>
        <v>311</v>
      </c>
      <c r="AV52" s="10">
        <f t="shared" si="45"/>
        <v>249</v>
      </c>
      <c r="AW52" s="10">
        <f t="shared" si="46"/>
        <v>279</v>
      </c>
      <c r="AX52" s="20">
        <f t="shared" si="47"/>
        <v>246</v>
      </c>
      <c r="AY52" s="10">
        <f t="shared" si="48"/>
        <v>301</v>
      </c>
      <c r="AZ52" s="10">
        <f t="shared" si="49"/>
        <v>304</v>
      </c>
      <c r="BA52" s="10">
        <f t="shared" si="50"/>
        <v>122</v>
      </c>
      <c r="BB52" s="10">
        <f t="shared" si="51"/>
        <v>147</v>
      </c>
      <c r="BC52" s="10">
        <f t="shared" si="52"/>
        <v>127</v>
      </c>
      <c r="BD52" s="10">
        <f t="shared" si="53"/>
        <v>112</v>
      </c>
      <c r="BE52" s="20">
        <f t="shared" si="54"/>
        <v>137</v>
      </c>
      <c r="BF52" s="10">
        <f t="shared" si="55"/>
        <v>141</v>
      </c>
      <c r="BG52" s="10">
        <f t="shared" si="56"/>
        <v>144</v>
      </c>
      <c r="BH52" s="10">
        <f t="shared" si="57"/>
        <v>140</v>
      </c>
      <c r="BI52" s="10">
        <f t="shared" si="58"/>
        <v>108</v>
      </c>
      <c r="BJ52" s="10">
        <f t="shared" si="59"/>
        <v>126</v>
      </c>
      <c r="BK52" s="10">
        <f t="shared" si="60"/>
        <v>142</v>
      </c>
      <c r="BL52" s="20">
        <f t="shared" si="61"/>
        <v>117</v>
      </c>
      <c r="BM52" s="10">
        <f t="shared" si="62"/>
        <v>131</v>
      </c>
      <c r="BN52" s="10">
        <f t="shared" si="63"/>
        <v>138</v>
      </c>
      <c r="BO52" s="10">
        <f t="shared" si="64"/>
        <v>0</v>
      </c>
      <c r="BP52" s="14">
        <f t="shared" si="34"/>
        <v>6393</v>
      </c>
    </row>
    <row r="53" spans="2:70">
      <c r="B53" s="9" t="s">
        <v>82</v>
      </c>
      <c r="C53" s="10">
        <v>310</v>
      </c>
      <c r="D53" s="10">
        <v>300</v>
      </c>
      <c r="E53" s="10">
        <v>290</v>
      </c>
      <c r="F53" s="10">
        <v>300</v>
      </c>
      <c r="G53" s="10">
        <v>257</v>
      </c>
      <c r="H53" s="10">
        <v>264</v>
      </c>
      <c r="I53" s="10">
        <v>265</v>
      </c>
      <c r="J53" s="10">
        <v>279</v>
      </c>
      <c r="K53" s="10">
        <v>319</v>
      </c>
      <c r="L53" s="10">
        <v>308</v>
      </c>
      <c r="M53" s="10">
        <v>303</v>
      </c>
      <c r="N53" s="10">
        <v>290</v>
      </c>
      <c r="O53" s="10">
        <v>267</v>
      </c>
      <c r="P53" s="10">
        <v>261</v>
      </c>
      <c r="Q53" s="10">
        <v>289</v>
      </c>
      <c r="R53" s="10">
        <v>294</v>
      </c>
      <c r="S53" s="10">
        <v>131</v>
      </c>
      <c r="T53" s="10">
        <v>95</v>
      </c>
      <c r="U53" s="10">
        <v>131</v>
      </c>
      <c r="V53" s="10">
        <v>112</v>
      </c>
      <c r="W53" s="10">
        <v>129</v>
      </c>
      <c r="X53" s="10">
        <v>134</v>
      </c>
      <c r="Y53" s="10">
        <v>147</v>
      </c>
      <c r="Z53" s="10">
        <v>131</v>
      </c>
      <c r="AA53" s="10">
        <v>135</v>
      </c>
      <c r="AB53" s="10">
        <v>117</v>
      </c>
      <c r="AC53" s="10">
        <v>141</v>
      </c>
      <c r="AD53" s="10">
        <v>138</v>
      </c>
      <c r="AE53" s="10">
        <v>116</v>
      </c>
      <c r="AF53" s="10">
        <v>131</v>
      </c>
      <c r="AG53" s="10"/>
      <c r="AH53" s="10">
        <f t="shared" si="31"/>
        <v>6384</v>
      </c>
      <c r="AJ53" s="9" t="str">
        <f t="shared" si="32"/>
        <v>22:00-22:30</v>
      </c>
      <c r="AK53" s="20">
        <f t="shared" si="33"/>
        <v>310</v>
      </c>
      <c r="AL53" s="20">
        <f t="shared" si="35"/>
        <v>300</v>
      </c>
      <c r="AM53" s="20">
        <f t="shared" si="36"/>
        <v>290</v>
      </c>
      <c r="AN53" s="20">
        <f t="shared" si="37"/>
        <v>300</v>
      </c>
      <c r="AO53" s="20">
        <f t="shared" si="38"/>
        <v>257</v>
      </c>
      <c r="AP53" s="10">
        <f t="shared" si="39"/>
        <v>264</v>
      </c>
      <c r="AQ53" s="20">
        <f t="shared" si="40"/>
        <v>265</v>
      </c>
      <c r="AR53" s="10">
        <f t="shared" si="41"/>
        <v>279</v>
      </c>
      <c r="AS53" s="10">
        <f t="shared" si="42"/>
        <v>319</v>
      </c>
      <c r="AT53" s="10">
        <f t="shared" si="43"/>
        <v>308</v>
      </c>
      <c r="AU53" s="10">
        <f t="shared" si="44"/>
        <v>303</v>
      </c>
      <c r="AV53" s="10">
        <f t="shared" si="45"/>
        <v>290</v>
      </c>
      <c r="AW53" s="10">
        <f t="shared" si="46"/>
        <v>267</v>
      </c>
      <c r="AX53" s="20">
        <f t="shared" si="47"/>
        <v>261</v>
      </c>
      <c r="AY53" s="10">
        <f t="shared" si="48"/>
        <v>289</v>
      </c>
      <c r="AZ53" s="10">
        <f t="shared" si="49"/>
        <v>294</v>
      </c>
      <c r="BA53" s="10">
        <f t="shared" si="50"/>
        <v>131</v>
      </c>
      <c r="BB53" s="10">
        <f t="shared" si="51"/>
        <v>95</v>
      </c>
      <c r="BC53" s="10">
        <f t="shared" si="52"/>
        <v>131</v>
      </c>
      <c r="BD53" s="10">
        <f t="shared" si="53"/>
        <v>112</v>
      </c>
      <c r="BE53" s="20">
        <f t="shared" si="54"/>
        <v>129</v>
      </c>
      <c r="BF53" s="10">
        <f t="shared" si="55"/>
        <v>134</v>
      </c>
      <c r="BG53" s="10">
        <f t="shared" si="56"/>
        <v>147</v>
      </c>
      <c r="BH53" s="10">
        <f t="shared" si="57"/>
        <v>131</v>
      </c>
      <c r="BI53" s="10">
        <f t="shared" si="58"/>
        <v>135</v>
      </c>
      <c r="BJ53" s="10">
        <f t="shared" si="59"/>
        <v>117</v>
      </c>
      <c r="BK53" s="10">
        <f t="shared" si="60"/>
        <v>141</v>
      </c>
      <c r="BL53" s="20">
        <f t="shared" si="61"/>
        <v>138</v>
      </c>
      <c r="BM53" s="10">
        <f t="shared" si="62"/>
        <v>116</v>
      </c>
      <c r="BN53" s="10">
        <f t="shared" si="63"/>
        <v>131</v>
      </c>
      <c r="BO53" s="10">
        <f t="shared" si="64"/>
        <v>0</v>
      </c>
      <c r="BP53" s="10">
        <f t="shared" si="34"/>
        <v>6384</v>
      </c>
    </row>
    <row r="54" spans="2:70">
      <c r="B54" s="11" t="s">
        <v>83</v>
      </c>
      <c r="C54" s="12">
        <v>310</v>
      </c>
      <c r="D54" s="12">
        <v>301</v>
      </c>
      <c r="E54" s="12">
        <v>310</v>
      </c>
      <c r="F54" s="12">
        <v>304</v>
      </c>
      <c r="G54" s="12">
        <v>276</v>
      </c>
      <c r="H54" s="12">
        <v>276</v>
      </c>
      <c r="I54" s="12">
        <v>271</v>
      </c>
      <c r="J54" s="12">
        <v>272</v>
      </c>
      <c r="K54" s="12">
        <v>318</v>
      </c>
      <c r="L54" s="12">
        <v>303</v>
      </c>
      <c r="M54" s="12">
        <v>311</v>
      </c>
      <c r="N54" s="12">
        <v>258</v>
      </c>
      <c r="O54" s="12">
        <v>267</v>
      </c>
      <c r="P54" s="12">
        <v>289</v>
      </c>
      <c r="Q54" s="12">
        <v>299</v>
      </c>
      <c r="R54" s="12">
        <v>294</v>
      </c>
      <c r="S54" s="12">
        <v>140</v>
      </c>
      <c r="T54" s="12">
        <v>133</v>
      </c>
      <c r="U54" s="12">
        <v>109</v>
      </c>
      <c r="V54" s="12">
        <v>113</v>
      </c>
      <c r="W54" s="12">
        <v>141</v>
      </c>
      <c r="X54" s="12">
        <v>137</v>
      </c>
      <c r="Y54" s="12">
        <v>147</v>
      </c>
      <c r="Z54" s="12">
        <v>141</v>
      </c>
      <c r="AA54" s="12">
        <v>133</v>
      </c>
      <c r="AB54" s="12">
        <v>115</v>
      </c>
      <c r="AC54" s="12">
        <v>111</v>
      </c>
      <c r="AD54" s="12">
        <v>138</v>
      </c>
      <c r="AE54" s="12">
        <v>142</v>
      </c>
      <c r="AF54" s="12">
        <v>130</v>
      </c>
      <c r="AG54" s="12"/>
      <c r="AH54" s="12">
        <f t="shared" si="31"/>
        <v>6489</v>
      </c>
      <c r="AJ54" s="9" t="str">
        <f t="shared" si="32"/>
        <v>22:30-23:00</v>
      </c>
      <c r="AK54" s="20">
        <f t="shared" si="33"/>
        <v>310</v>
      </c>
      <c r="AL54" s="20">
        <f t="shared" si="35"/>
        <v>301</v>
      </c>
      <c r="AM54" s="20">
        <f t="shared" si="36"/>
        <v>310</v>
      </c>
      <c r="AN54" s="20">
        <f t="shared" si="37"/>
        <v>304</v>
      </c>
      <c r="AO54" s="20">
        <f t="shared" si="38"/>
        <v>276</v>
      </c>
      <c r="AP54" s="10">
        <f t="shared" si="39"/>
        <v>276</v>
      </c>
      <c r="AQ54" s="20">
        <f t="shared" si="40"/>
        <v>271</v>
      </c>
      <c r="AR54" s="10">
        <f t="shared" si="41"/>
        <v>272</v>
      </c>
      <c r="AS54" s="10">
        <f t="shared" si="42"/>
        <v>318</v>
      </c>
      <c r="AT54" s="10">
        <f t="shared" si="43"/>
        <v>303</v>
      </c>
      <c r="AU54" s="10">
        <f t="shared" si="44"/>
        <v>311</v>
      </c>
      <c r="AV54" s="10">
        <f t="shared" si="45"/>
        <v>258</v>
      </c>
      <c r="AW54" s="10">
        <f t="shared" si="46"/>
        <v>267</v>
      </c>
      <c r="AX54" s="20">
        <f t="shared" si="47"/>
        <v>289</v>
      </c>
      <c r="AY54" s="10">
        <f t="shared" si="48"/>
        <v>299</v>
      </c>
      <c r="AZ54" s="10">
        <f t="shared" si="49"/>
        <v>294</v>
      </c>
      <c r="BA54" s="10">
        <f t="shared" si="50"/>
        <v>140</v>
      </c>
      <c r="BB54" s="10">
        <f t="shared" si="51"/>
        <v>133</v>
      </c>
      <c r="BC54" s="10">
        <f t="shared" si="52"/>
        <v>109</v>
      </c>
      <c r="BD54" s="10">
        <f t="shared" si="53"/>
        <v>113</v>
      </c>
      <c r="BE54" s="20">
        <f t="shared" si="54"/>
        <v>141</v>
      </c>
      <c r="BF54" s="10">
        <f t="shared" si="55"/>
        <v>137</v>
      </c>
      <c r="BG54" s="10">
        <f t="shared" si="56"/>
        <v>147</v>
      </c>
      <c r="BH54" s="10">
        <f t="shared" si="57"/>
        <v>141</v>
      </c>
      <c r="BI54" s="10">
        <f t="shared" si="58"/>
        <v>133</v>
      </c>
      <c r="BJ54" s="10">
        <f t="shared" si="59"/>
        <v>115</v>
      </c>
      <c r="BK54" s="10">
        <f t="shared" si="60"/>
        <v>111</v>
      </c>
      <c r="BL54" s="20">
        <f t="shared" si="61"/>
        <v>138</v>
      </c>
      <c r="BM54" s="10">
        <f t="shared" si="62"/>
        <v>142</v>
      </c>
      <c r="BN54" s="10">
        <f t="shared" si="63"/>
        <v>130</v>
      </c>
      <c r="BO54" s="10">
        <f t="shared" si="64"/>
        <v>0</v>
      </c>
      <c r="BP54" s="12">
        <f t="shared" si="34"/>
        <v>6489</v>
      </c>
    </row>
    <row r="55" spans="2:70">
      <c r="B55" s="11" t="s">
        <v>84</v>
      </c>
      <c r="C55" s="12">
        <v>307</v>
      </c>
      <c r="D55" s="12">
        <v>303</v>
      </c>
      <c r="E55" s="12">
        <v>307</v>
      </c>
      <c r="F55" s="12">
        <v>304</v>
      </c>
      <c r="G55" s="12">
        <v>274</v>
      </c>
      <c r="H55" s="12">
        <v>264</v>
      </c>
      <c r="I55" s="12">
        <v>281</v>
      </c>
      <c r="J55" s="12">
        <v>310</v>
      </c>
      <c r="K55" s="12">
        <v>318</v>
      </c>
      <c r="L55" s="12">
        <v>308</v>
      </c>
      <c r="M55" s="12">
        <v>311</v>
      </c>
      <c r="N55" s="12">
        <v>279</v>
      </c>
      <c r="O55" s="12">
        <v>270</v>
      </c>
      <c r="P55" s="12">
        <v>270</v>
      </c>
      <c r="Q55" s="12">
        <v>305</v>
      </c>
      <c r="R55" s="12">
        <v>294</v>
      </c>
      <c r="S55" s="12">
        <v>119</v>
      </c>
      <c r="T55" s="12">
        <v>134</v>
      </c>
      <c r="U55" s="12">
        <v>112</v>
      </c>
      <c r="V55" s="12">
        <v>112</v>
      </c>
      <c r="W55" s="12">
        <v>115</v>
      </c>
      <c r="X55" s="12">
        <v>142</v>
      </c>
      <c r="Y55" s="12">
        <v>151</v>
      </c>
      <c r="Z55" s="12">
        <v>141</v>
      </c>
      <c r="AA55" s="12">
        <v>135</v>
      </c>
      <c r="AB55" s="12">
        <v>122</v>
      </c>
      <c r="AC55" s="12">
        <v>135</v>
      </c>
      <c r="AD55" s="12">
        <v>129</v>
      </c>
      <c r="AE55" s="12">
        <v>138</v>
      </c>
      <c r="AF55" s="12">
        <v>126</v>
      </c>
      <c r="AG55" s="12"/>
      <c r="AH55" s="12">
        <f t="shared" si="31"/>
        <v>6516</v>
      </c>
      <c r="AJ55" s="9" t="str">
        <f t="shared" si="32"/>
        <v>23:00-23:30</v>
      </c>
      <c r="AK55" s="20">
        <f t="shared" si="33"/>
        <v>307</v>
      </c>
      <c r="AL55" s="20">
        <f t="shared" si="35"/>
        <v>303</v>
      </c>
      <c r="AM55" s="20">
        <f t="shared" si="36"/>
        <v>307</v>
      </c>
      <c r="AN55" s="20">
        <f t="shared" si="37"/>
        <v>304</v>
      </c>
      <c r="AO55" s="20">
        <f t="shared" si="38"/>
        <v>274</v>
      </c>
      <c r="AP55" s="10">
        <f t="shared" si="39"/>
        <v>264</v>
      </c>
      <c r="AQ55" s="20">
        <f t="shared" si="40"/>
        <v>281</v>
      </c>
      <c r="AR55" s="10">
        <f t="shared" si="41"/>
        <v>310</v>
      </c>
      <c r="AS55" s="10">
        <f t="shared" si="42"/>
        <v>318</v>
      </c>
      <c r="AT55" s="10">
        <f t="shared" si="43"/>
        <v>308</v>
      </c>
      <c r="AU55" s="10">
        <f t="shared" si="44"/>
        <v>311</v>
      </c>
      <c r="AV55" s="10">
        <f t="shared" si="45"/>
        <v>279</v>
      </c>
      <c r="AW55" s="10">
        <f t="shared" si="46"/>
        <v>270</v>
      </c>
      <c r="AX55" s="20">
        <f t="shared" si="47"/>
        <v>270</v>
      </c>
      <c r="AY55" s="10">
        <f t="shared" si="48"/>
        <v>305</v>
      </c>
      <c r="AZ55" s="10">
        <f t="shared" si="49"/>
        <v>294</v>
      </c>
      <c r="BA55" s="10">
        <f t="shared" si="50"/>
        <v>119</v>
      </c>
      <c r="BB55" s="10">
        <f t="shared" si="51"/>
        <v>134</v>
      </c>
      <c r="BC55" s="10">
        <f t="shared" si="52"/>
        <v>112</v>
      </c>
      <c r="BD55" s="10">
        <f t="shared" si="53"/>
        <v>112</v>
      </c>
      <c r="BE55" s="20">
        <f t="shared" si="54"/>
        <v>115</v>
      </c>
      <c r="BF55" s="10">
        <f t="shared" si="55"/>
        <v>142</v>
      </c>
      <c r="BG55" s="10">
        <f t="shared" si="56"/>
        <v>151</v>
      </c>
      <c r="BH55" s="10">
        <f t="shared" si="57"/>
        <v>141</v>
      </c>
      <c r="BI55" s="10">
        <f t="shared" si="58"/>
        <v>135</v>
      </c>
      <c r="BJ55" s="10">
        <f t="shared" si="59"/>
        <v>122</v>
      </c>
      <c r="BK55" s="10">
        <f t="shared" si="60"/>
        <v>135</v>
      </c>
      <c r="BL55" s="20">
        <f t="shared" si="61"/>
        <v>129</v>
      </c>
      <c r="BM55" s="10">
        <f t="shared" si="62"/>
        <v>138</v>
      </c>
      <c r="BN55" s="10">
        <f t="shared" si="63"/>
        <v>126</v>
      </c>
      <c r="BO55" s="10">
        <f t="shared" si="64"/>
        <v>0</v>
      </c>
      <c r="BP55" s="12">
        <f t="shared" si="34"/>
        <v>6516</v>
      </c>
    </row>
    <row r="56" spans="2:70">
      <c r="B56" s="13" t="s">
        <v>85</v>
      </c>
      <c r="C56" s="14">
        <v>310</v>
      </c>
      <c r="D56" s="14">
        <v>300</v>
      </c>
      <c r="E56" s="14">
        <v>312</v>
      </c>
      <c r="F56" s="14">
        <v>305</v>
      </c>
      <c r="G56" s="14">
        <v>257</v>
      </c>
      <c r="H56" s="14">
        <v>272</v>
      </c>
      <c r="I56" s="14">
        <v>299</v>
      </c>
      <c r="J56" s="14">
        <v>285</v>
      </c>
      <c r="K56" s="14">
        <v>318</v>
      </c>
      <c r="L56" s="14">
        <v>316</v>
      </c>
      <c r="M56" s="14">
        <v>311</v>
      </c>
      <c r="N56" s="14">
        <v>282</v>
      </c>
      <c r="O56" s="14">
        <v>282</v>
      </c>
      <c r="P56" s="14">
        <v>283</v>
      </c>
      <c r="Q56" s="14">
        <v>294</v>
      </c>
      <c r="R56" s="14">
        <v>276</v>
      </c>
      <c r="S56" s="14">
        <v>129</v>
      </c>
      <c r="T56" s="14">
        <v>144</v>
      </c>
      <c r="U56" s="14">
        <v>131</v>
      </c>
      <c r="V56" s="14">
        <v>117</v>
      </c>
      <c r="W56" s="14">
        <v>138</v>
      </c>
      <c r="X56" s="14">
        <v>138</v>
      </c>
      <c r="Y56" s="14">
        <v>140</v>
      </c>
      <c r="Z56" s="14">
        <v>126</v>
      </c>
      <c r="AA56" s="14">
        <v>124</v>
      </c>
      <c r="AB56" s="14">
        <v>126</v>
      </c>
      <c r="AC56" s="14">
        <v>137</v>
      </c>
      <c r="AD56" s="14">
        <v>123</v>
      </c>
      <c r="AE56" s="14">
        <v>131</v>
      </c>
      <c r="AF56" s="14">
        <v>149</v>
      </c>
      <c r="AG56" s="14"/>
      <c r="AH56" s="14">
        <f t="shared" si="31"/>
        <v>6555</v>
      </c>
      <c r="AJ56" s="9" t="str">
        <f t="shared" si="32"/>
        <v>23:30-24:00</v>
      </c>
      <c r="AK56" s="20">
        <f t="shared" si="33"/>
        <v>310</v>
      </c>
      <c r="AL56" s="20">
        <f t="shared" si="35"/>
        <v>300</v>
      </c>
      <c r="AM56" s="20">
        <f t="shared" si="36"/>
        <v>312</v>
      </c>
      <c r="AN56" s="20">
        <f t="shared" si="37"/>
        <v>305</v>
      </c>
      <c r="AO56" s="20">
        <f t="shared" si="38"/>
        <v>257</v>
      </c>
      <c r="AP56" s="10">
        <f t="shared" si="39"/>
        <v>272</v>
      </c>
      <c r="AQ56" s="20">
        <f t="shared" si="40"/>
        <v>299</v>
      </c>
      <c r="AR56" s="10">
        <f t="shared" si="41"/>
        <v>285</v>
      </c>
      <c r="AS56" s="10">
        <f t="shared" si="42"/>
        <v>318</v>
      </c>
      <c r="AT56" s="10">
        <f t="shared" si="43"/>
        <v>316</v>
      </c>
      <c r="AU56" s="10">
        <f t="shared" si="44"/>
        <v>311</v>
      </c>
      <c r="AV56" s="10">
        <f t="shared" si="45"/>
        <v>282</v>
      </c>
      <c r="AW56" s="10">
        <f t="shared" si="46"/>
        <v>282</v>
      </c>
      <c r="AX56" s="20">
        <f t="shared" si="47"/>
        <v>283</v>
      </c>
      <c r="AY56" s="10">
        <f t="shared" si="48"/>
        <v>294</v>
      </c>
      <c r="AZ56" s="10">
        <f t="shared" si="49"/>
        <v>276</v>
      </c>
      <c r="BA56" s="10">
        <f t="shared" si="50"/>
        <v>129</v>
      </c>
      <c r="BB56" s="10">
        <f t="shared" si="51"/>
        <v>144</v>
      </c>
      <c r="BC56" s="10">
        <f t="shared" si="52"/>
        <v>131</v>
      </c>
      <c r="BD56" s="10">
        <f t="shared" si="53"/>
        <v>117</v>
      </c>
      <c r="BE56" s="20">
        <f t="shared" si="54"/>
        <v>138</v>
      </c>
      <c r="BF56" s="10">
        <f t="shared" si="55"/>
        <v>138</v>
      </c>
      <c r="BG56" s="10">
        <f t="shared" si="56"/>
        <v>140</v>
      </c>
      <c r="BH56" s="10">
        <f t="shared" si="57"/>
        <v>126</v>
      </c>
      <c r="BI56" s="10">
        <f t="shared" si="58"/>
        <v>124</v>
      </c>
      <c r="BJ56" s="10">
        <f t="shared" si="59"/>
        <v>126</v>
      </c>
      <c r="BK56" s="10">
        <f t="shared" si="60"/>
        <v>137</v>
      </c>
      <c r="BL56" s="20">
        <f t="shared" si="61"/>
        <v>123</v>
      </c>
      <c r="BM56" s="10">
        <f t="shared" si="62"/>
        <v>131</v>
      </c>
      <c r="BN56" s="10">
        <f t="shared" si="63"/>
        <v>149</v>
      </c>
      <c r="BO56" s="10">
        <f t="shared" si="64"/>
        <v>0</v>
      </c>
      <c r="BP56" s="14">
        <f t="shared" si="34"/>
        <v>6555</v>
      </c>
    </row>
    <row r="57" spans="2:70">
      <c r="B57" s="1" t="s">
        <v>86</v>
      </c>
      <c r="C57" s="3">
        <f>SUM(C9:C56)</f>
        <v>14663</v>
      </c>
      <c r="D57" s="3">
        <f t="shared" ref="D57:AF57" si="65">SUM(D9:D56)</f>
        <v>14454</v>
      </c>
      <c r="E57" s="3">
        <f t="shared" si="65"/>
        <v>14234</v>
      </c>
      <c r="F57" s="3">
        <f t="shared" si="65"/>
        <v>14342</v>
      </c>
      <c r="G57" s="3">
        <f t="shared" si="65"/>
        <v>13845</v>
      </c>
      <c r="H57" s="3">
        <f t="shared" si="65"/>
        <v>13144</v>
      </c>
      <c r="I57" s="3">
        <f t="shared" si="65"/>
        <v>13910</v>
      </c>
      <c r="J57" s="3">
        <f t="shared" si="65"/>
        <v>14563</v>
      </c>
      <c r="K57" s="3">
        <f t="shared" si="65"/>
        <v>13686</v>
      </c>
      <c r="L57" s="3">
        <f t="shared" si="65"/>
        <v>13829</v>
      </c>
      <c r="M57" s="3">
        <f t="shared" si="65"/>
        <v>13278</v>
      </c>
      <c r="N57" s="3">
        <f t="shared" si="65"/>
        <v>13295</v>
      </c>
      <c r="O57" s="3">
        <f t="shared" si="65"/>
        <v>13688</v>
      </c>
      <c r="P57" s="3">
        <f t="shared" si="65"/>
        <v>12849</v>
      </c>
      <c r="Q57" s="3">
        <f t="shared" si="65"/>
        <v>13949</v>
      </c>
      <c r="R57" s="3">
        <f t="shared" si="65"/>
        <v>14044</v>
      </c>
      <c r="S57" s="3">
        <f t="shared" si="65"/>
        <v>9875</v>
      </c>
      <c r="T57" s="3">
        <f t="shared" si="65"/>
        <v>5845</v>
      </c>
      <c r="U57" s="3">
        <f t="shared" si="65"/>
        <v>5713</v>
      </c>
      <c r="V57" s="3">
        <f t="shared" si="65"/>
        <v>5830</v>
      </c>
      <c r="W57" s="3">
        <f t="shared" si="65"/>
        <v>5920</v>
      </c>
      <c r="X57" s="3">
        <f t="shared" si="65"/>
        <v>6259</v>
      </c>
      <c r="Y57" s="3">
        <f t="shared" si="65"/>
        <v>6471</v>
      </c>
      <c r="Z57" s="3">
        <f t="shared" si="65"/>
        <v>6510</v>
      </c>
      <c r="AA57" s="3">
        <f t="shared" si="65"/>
        <v>5976</v>
      </c>
      <c r="AB57" s="3">
        <f t="shared" si="65"/>
        <v>5921</v>
      </c>
      <c r="AC57" s="3">
        <f t="shared" si="65"/>
        <v>5834</v>
      </c>
      <c r="AD57" s="3">
        <f t="shared" si="65"/>
        <v>5651</v>
      </c>
      <c r="AE57" s="3">
        <f t="shared" si="65"/>
        <v>6269</v>
      </c>
      <c r="AF57" s="3">
        <f t="shared" si="65"/>
        <v>6293</v>
      </c>
      <c r="AG57" s="3"/>
      <c r="AH57" s="3">
        <f>SUM(C9:AG56)</f>
        <v>310140</v>
      </c>
      <c r="AJ57" s="2" t="str">
        <f>B57</f>
        <v>計</v>
      </c>
      <c r="AK57" s="21">
        <f>SUM(AK9:AK56)</f>
        <v>14663</v>
      </c>
      <c r="AL57" s="21">
        <f t="shared" ref="AL57:BO57" si="66">SUM(AL9:AL56)</f>
        <v>14454</v>
      </c>
      <c r="AM57" s="21">
        <f t="shared" si="66"/>
        <v>14234</v>
      </c>
      <c r="AN57" s="21">
        <f t="shared" si="66"/>
        <v>14342</v>
      </c>
      <c r="AO57" s="21">
        <f t="shared" si="66"/>
        <v>13845</v>
      </c>
      <c r="AP57" s="3">
        <f t="shared" si="66"/>
        <v>13144</v>
      </c>
      <c r="AQ57" s="21">
        <f t="shared" si="66"/>
        <v>13910</v>
      </c>
      <c r="AR57" s="3">
        <f t="shared" si="66"/>
        <v>14563</v>
      </c>
      <c r="AS57" s="3">
        <f t="shared" si="66"/>
        <v>13686</v>
      </c>
      <c r="AT57" s="3">
        <f t="shared" si="66"/>
        <v>13829</v>
      </c>
      <c r="AU57" s="3">
        <f t="shared" si="66"/>
        <v>13278</v>
      </c>
      <c r="AV57" s="3">
        <f t="shared" si="66"/>
        <v>13295</v>
      </c>
      <c r="AW57" s="3">
        <f t="shared" si="66"/>
        <v>13688</v>
      </c>
      <c r="AX57" s="21">
        <f t="shared" si="66"/>
        <v>12849</v>
      </c>
      <c r="AY57" s="3">
        <f t="shared" si="66"/>
        <v>13949</v>
      </c>
      <c r="AZ57" s="3">
        <f t="shared" si="66"/>
        <v>14044</v>
      </c>
      <c r="BA57" s="3">
        <f t="shared" si="66"/>
        <v>9875</v>
      </c>
      <c r="BB57" s="3">
        <f t="shared" si="66"/>
        <v>5845</v>
      </c>
      <c r="BC57" s="3">
        <f t="shared" si="66"/>
        <v>5713</v>
      </c>
      <c r="BD57" s="3">
        <f t="shared" si="66"/>
        <v>5830</v>
      </c>
      <c r="BE57" s="21">
        <f t="shared" si="66"/>
        <v>5920</v>
      </c>
      <c r="BF57" s="3">
        <f t="shared" si="66"/>
        <v>6259</v>
      </c>
      <c r="BG57" s="3">
        <f t="shared" si="66"/>
        <v>6471</v>
      </c>
      <c r="BH57" s="3">
        <f t="shared" si="66"/>
        <v>6510</v>
      </c>
      <c r="BI57" s="3">
        <f t="shared" si="66"/>
        <v>5976</v>
      </c>
      <c r="BJ57" s="3">
        <f t="shared" si="66"/>
        <v>5921</v>
      </c>
      <c r="BK57" s="3">
        <f t="shared" si="66"/>
        <v>5834</v>
      </c>
      <c r="BL57" s="21">
        <f t="shared" si="66"/>
        <v>5651</v>
      </c>
      <c r="BM57" s="3">
        <f t="shared" si="66"/>
        <v>6269</v>
      </c>
      <c r="BN57" s="3">
        <f t="shared" si="66"/>
        <v>6293</v>
      </c>
      <c r="BO57" s="3">
        <f t="shared" si="66"/>
        <v>0</v>
      </c>
      <c r="BP57" s="3">
        <f>SUM(AK9:BO56)</f>
        <v>310140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C60">
        <f t="shared" ref="BC60:BN60" si="67">SUM(BC$25:BC$52)</f>
        <v>3212</v>
      </c>
      <c r="BD60">
        <f t="shared" si="67"/>
        <v>3417</v>
      </c>
      <c r="BE60">
        <f t="shared" si="67"/>
        <v>3533</v>
      </c>
      <c r="BF60">
        <f t="shared" si="67"/>
        <v>3588</v>
      </c>
      <c r="BG60">
        <f t="shared" si="67"/>
        <v>3686</v>
      </c>
      <c r="BH60">
        <f t="shared" si="67"/>
        <v>3798</v>
      </c>
      <c r="BJ60">
        <f t="shared" si="67"/>
        <v>3430</v>
      </c>
      <c r="BK60">
        <f t="shared" si="67"/>
        <v>3367</v>
      </c>
      <c r="BL60">
        <f t="shared" si="67"/>
        <v>3264</v>
      </c>
      <c r="BM60">
        <f t="shared" si="67"/>
        <v>3590</v>
      </c>
      <c r="BN60">
        <f t="shared" si="67"/>
        <v>3598</v>
      </c>
      <c r="BP60">
        <f>SUM(AK60:BO60)</f>
        <v>38483</v>
      </c>
      <c r="BQ60" s="8">
        <f>AVERAGE(BC60:BH60,BJ60:BN60)</f>
        <v>3498.4545454545455</v>
      </c>
      <c r="BR60" t="s">
        <v>141</v>
      </c>
    </row>
    <row r="61" spans="2:70" ht="40.5">
      <c r="AJ61" s="27" t="s">
        <v>112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>
        <f t="shared" ref="BB61" si="68">SUM(BB$9:BB$56)</f>
        <v>5845</v>
      </c>
      <c r="BC61" s="22">
        <f t="shared" ref="BC61:BN61" si="69">SUM(BC$9:BC$24,BC$53:BC$56)</f>
        <v>2501</v>
      </c>
      <c r="BD61" s="22">
        <f t="shared" si="69"/>
        <v>2413</v>
      </c>
      <c r="BE61" s="22">
        <f t="shared" si="69"/>
        <v>2387</v>
      </c>
      <c r="BF61" s="22">
        <f t="shared" si="69"/>
        <v>2671</v>
      </c>
      <c r="BG61" s="22">
        <f t="shared" si="69"/>
        <v>2785</v>
      </c>
      <c r="BH61" s="22">
        <f t="shared" si="69"/>
        <v>2712</v>
      </c>
      <c r="BI61" s="22">
        <f t="shared" ref="BI61" si="70">SUM(BI$9:BI$56)</f>
        <v>5976</v>
      </c>
      <c r="BJ61" s="22">
        <f t="shared" si="69"/>
        <v>2491</v>
      </c>
      <c r="BK61" s="22">
        <f t="shared" si="69"/>
        <v>2467</v>
      </c>
      <c r="BL61" s="22">
        <f t="shared" si="69"/>
        <v>2387</v>
      </c>
      <c r="BM61" s="22">
        <f t="shared" si="69"/>
        <v>2679</v>
      </c>
      <c r="BN61" s="22">
        <f t="shared" si="69"/>
        <v>2695</v>
      </c>
      <c r="BO61" s="22"/>
      <c r="BP61" s="22">
        <f t="shared" ref="BP61:BP68" si="71">SUM(AK61:BO61)</f>
        <v>40009</v>
      </c>
      <c r="BQ61" s="22">
        <f>AVERAGE(BC61:BH61,BJ61:BN61)</f>
        <v>2562.5454545454545</v>
      </c>
      <c r="BR61" t="s">
        <v>139</v>
      </c>
    </row>
    <row r="62" spans="2:70" ht="40.5">
      <c r="AJ62" s="27" t="s">
        <v>113</v>
      </c>
      <c r="BP62" s="22">
        <f t="shared" si="71"/>
        <v>0</v>
      </c>
      <c r="BQ62" s="22">
        <f>AVERAGE(BB61,BI61)</f>
        <v>5910.5</v>
      </c>
      <c r="BR62" t="s">
        <v>140</v>
      </c>
    </row>
    <row r="63" spans="2:70" ht="54">
      <c r="AJ63" s="27" t="s">
        <v>114</v>
      </c>
      <c r="BP63" s="22">
        <f t="shared" si="71"/>
        <v>0</v>
      </c>
      <c r="BQ63" s="22" t="e">
        <f t="shared" ref="BQ63" si="72">AVERAGE(AK63:BO63)</f>
        <v>#DIV/0!</v>
      </c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>
        <f t="shared" ref="AK66:AX66" si="73">SUM(AK$25:AK$52)</f>
        <v>8509</v>
      </c>
      <c r="AL66" s="22">
        <f t="shared" si="73"/>
        <v>8344</v>
      </c>
      <c r="AM66" s="22">
        <f t="shared" si="73"/>
        <v>8167</v>
      </c>
      <c r="AN66" s="22"/>
      <c r="AO66" s="22">
        <f t="shared" si="73"/>
        <v>7982</v>
      </c>
      <c r="AP66" s="22">
        <f t="shared" si="73"/>
        <v>7940</v>
      </c>
      <c r="AQ66" s="22">
        <f t="shared" si="73"/>
        <v>8295</v>
      </c>
      <c r="AR66" s="22">
        <f t="shared" si="73"/>
        <v>8507</v>
      </c>
      <c r="AS66" s="22">
        <f t="shared" si="73"/>
        <v>7886</v>
      </c>
      <c r="AT66" s="22">
        <f t="shared" si="73"/>
        <v>7645</v>
      </c>
      <c r="AU66" s="22"/>
      <c r="AV66" s="22">
        <f t="shared" si="73"/>
        <v>7790</v>
      </c>
      <c r="AW66" s="22">
        <f t="shared" si="73"/>
        <v>8140</v>
      </c>
      <c r="AX66" s="22">
        <f t="shared" si="73"/>
        <v>7457</v>
      </c>
      <c r="AY66" s="22">
        <f t="shared" ref="AY66:BA66" si="74">SUM(AY$25:AY$52)</f>
        <v>8365</v>
      </c>
      <c r="AZ66" s="22">
        <f t="shared" si="74"/>
        <v>8163</v>
      </c>
      <c r="BA66" s="22">
        <f t="shared" si="74"/>
        <v>4588</v>
      </c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>
        <f t="shared" si="71"/>
        <v>117778</v>
      </c>
      <c r="BQ66" s="22">
        <f>AVERAGE(AK66:AM66,AO66:AT66,AV66:BA66)</f>
        <v>7851.8666666666668</v>
      </c>
      <c r="BR66" t="s">
        <v>141</v>
      </c>
    </row>
    <row r="67" spans="36:70" ht="40.5">
      <c r="AJ67" s="29" t="s">
        <v>112</v>
      </c>
      <c r="AK67" s="22">
        <f>SUM(AK$9:AK$24,AK$53:AK$56)</f>
        <v>6154</v>
      </c>
      <c r="AL67" s="22">
        <f t="shared" ref="AL67:AX67" si="75">SUM(AL$9:AL$24,AL$53:AL$56)</f>
        <v>6110</v>
      </c>
      <c r="AM67" s="22">
        <f t="shared" si="75"/>
        <v>6067</v>
      </c>
      <c r="AN67" s="22">
        <f t="shared" ref="AN67" si="76">SUM(AN$9:AN$56)</f>
        <v>14342</v>
      </c>
      <c r="AO67" s="22">
        <f t="shared" si="75"/>
        <v>5863</v>
      </c>
      <c r="AP67" s="22">
        <f t="shared" si="75"/>
        <v>5204</v>
      </c>
      <c r="AQ67" s="22">
        <f t="shared" si="75"/>
        <v>5615</v>
      </c>
      <c r="AR67" s="22">
        <f t="shared" si="75"/>
        <v>6056</v>
      </c>
      <c r="AS67" s="22">
        <f t="shared" si="75"/>
        <v>5800</v>
      </c>
      <c r="AT67" s="22">
        <f t="shared" si="75"/>
        <v>6184</v>
      </c>
      <c r="AU67" s="22">
        <f t="shared" ref="AU67" si="77">SUM(AU$9:AU$56)</f>
        <v>13278</v>
      </c>
      <c r="AV67" s="22">
        <f t="shared" si="75"/>
        <v>5505</v>
      </c>
      <c r="AW67" s="22">
        <f t="shared" si="75"/>
        <v>5548</v>
      </c>
      <c r="AX67" s="22">
        <f t="shared" si="75"/>
        <v>5392</v>
      </c>
      <c r="AY67" s="22">
        <f t="shared" ref="AY67:BA67" si="78">SUM(AY$9:AY$24,AY$53:AY$56)</f>
        <v>5584</v>
      </c>
      <c r="AZ67" s="22">
        <f t="shared" si="78"/>
        <v>5881</v>
      </c>
      <c r="BA67" s="22">
        <f t="shared" si="78"/>
        <v>5287</v>
      </c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>
        <f t="shared" si="71"/>
        <v>113870</v>
      </c>
      <c r="BQ67" s="22">
        <f>AVERAGE(AK67:AM67,AO67:AT67,AV67:BA67)</f>
        <v>5750</v>
      </c>
      <c r="BR67" t="s">
        <v>139</v>
      </c>
    </row>
    <row r="68" spans="36:70" ht="40.5">
      <c r="AJ68" s="29" t="s">
        <v>113</v>
      </c>
      <c r="BP68" s="22">
        <f t="shared" si="71"/>
        <v>0</v>
      </c>
      <c r="BQ68" s="22">
        <f>AVERAGE(AN67,AU67,)</f>
        <v>9206.6666666666661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 t="shared" ref="BQ69" si="79">AVERAGE(AK69:BO69)</f>
        <v>#DIV/0!</v>
      </c>
    </row>
    <row r="71" spans="36:70">
      <c r="BO71" s="7" t="s">
        <v>116</v>
      </c>
      <c r="BP71" s="22">
        <f>SUM(BP60:BP69)</f>
        <v>310140</v>
      </c>
    </row>
  </sheetData>
  <mergeCells count="2">
    <mergeCell ref="AH7:AH8"/>
    <mergeCell ref="BP7:BP8"/>
  </mergeCells>
  <phoneticPr fontId="2"/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R71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J3" t="s">
        <v>117</v>
      </c>
    </row>
    <row r="4" spans="2:68">
      <c r="B4" s="4" t="s">
        <v>93</v>
      </c>
      <c r="C4" s="5">
        <v>0.7681</v>
      </c>
      <c r="AJ4" s="25" t="str">
        <f>B4</f>
        <v>バイオマス比率</v>
      </c>
      <c r="AK4" s="24">
        <f>C4</f>
        <v>0.7681</v>
      </c>
    </row>
    <row r="5" spans="2:68">
      <c r="B5" s="4" t="s">
        <v>94</v>
      </c>
      <c r="C5" s="5">
        <f>1-C4</f>
        <v>0.2319</v>
      </c>
      <c r="AJ5" s="25" t="str">
        <f>B5</f>
        <v>非バイオマス比率</v>
      </c>
      <c r="AK5" s="24">
        <f>C5</f>
        <v>0.2319</v>
      </c>
    </row>
    <row r="6" spans="2:68">
      <c r="E6" t="s">
        <v>100</v>
      </c>
      <c r="T6" s="8"/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 t="str">
        <f t="shared" ref="BO7:BO38" si="30">AG7</f>
        <v>31日</v>
      </c>
      <c r="BP7" s="42" t="s">
        <v>30</v>
      </c>
    </row>
    <row r="8" spans="2:68" ht="17.25">
      <c r="B8" s="33" t="s">
        <v>91</v>
      </c>
      <c r="C8" s="1" t="s">
        <v>143</v>
      </c>
      <c r="D8" s="1" t="s">
        <v>32</v>
      </c>
      <c r="E8" s="1" t="s">
        <v>33</v>
      </c>
      <c r="F8" s="1" t="s">
        <v>34</v>
      </c>
      <c r="G8" s="1" t="s">
        <v>35</v>
      </c>
      <c r="H8" s="1" t="s">
        <v>36</v>
      </c>
      <c r="I8" s="1" t="s">
        <v>37</v>
      </c>
      <c r="J8" s="1" t="s">
        <v>31</v>
      </c>
      <c r="K8" s="1" t="s">
        <v>32</v>
      </c>
      <c r="L8" s="1" t="s">
        <v>33</v>
      </c>
      <c r="M8" s="1" t="s">
        <v>34</v>
      </c>
      <c r="N8" s="1" t="s">
        <v>35</v>
      </c>
      <c r="O8" s="1" t="s">
        <v>36</v>
      </c>
      <c r="P8" s="1" t="s">
        <v>37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31</v>
      </c>
      <c r="Y8" s="1" t="s">
        <v>32</v>
      </c>
      <c r="Z8" s="1" t="s">
        <v>33</v>
      </c>
      <c r="AA8" s="1" t="s">
        <v>34</v>
      </c>
      <c r="AB8" s="1" t="s">
        <v>35</v>
      </c>
      <c r="AC8" s="1" t="s">
        <v>36</v>
      </c>
      <c r="AD8" s="1" t="s">
        <v>37</v>
      </c>
      <c r="AE8" s="1" t="s">
        <v>31</v>
      </c>
      <c r="AF8" s="1" t="s">
        <v>145</v>
      </c>
      <c r="AG8" s="1" t="s">
        <v>107</v>
      </c>
      <c r="AH8" s="42"/>
      <c r="AJ8" s="1" t="str">
        <f t="shared" si="0"/>
        <v>７月</v>
      </c>
      <c r="AK8" s="19" t="str">
        <f t="shared" si="0"/>
        <v>土</v>
      </c>
      <c r="AL8" s="19" t="str">
        <f t="shared" si="1"/>
        <v>日</v>
      </c>
      <c r="AM8" s="19" t="str">
        <f t="shared" si="2"/>
        <v>月</v>
      </c>
      <c r="AN8" s="19" t="str">
        <f t="shared" si="3"/>
        <v>火</v>
      </c>
      <c r="AO8" s="19" t="str">
        <f t="shared" si="4"/>
        <v>水</v>
      </c>
      <c r="AP8" s="1" t="str">
        <f t="shared" si="5"/>
        <v>木</v>
      </c>
      <c r="AQ8" s="19" t="str">
        <f t="shared" si="6"/>
        <v>金</v>
      </c>
      <c r="AR8" s="1" t="str">
        <f t="shared" si="7"/>
        <v>土</v>
      </c>
      <c r="AS8" s="1" t="str">
        <f t="shared" si="8"/>
        <v>日</v>
      </c>
      <c r="AT8" s="1" t="str">
        <f t="shared" si="9"/>
        <v>月</v>
      </c>
      <c r="AU8" s="1" t="str">
        <f t="shared" si="10"/>
        <v>火</v>
      </c>
      <c r="AV8" s="1" t="str">
        <f t="shared" si="11"/>
        <v>水</v>
      </c>
      <c r="AW8" s="1" t="str">
        <f t="shared" si="12"/>
        <v>木</v>
      </c>
      <c r="AX8" s="19" t="str">
        <f t="shared" si="13"/>
        <v>金</v>
      </c>
      <c r="AY8" s="1" t="str">
        <f t="shared" si="14"/>
        <v>土</v>
      </c>
      <c r="AZ8" s="1" t="str">
        <f t="shared" si="15"/>
        <v>日</v>
      </c>
      <c r="BA8" s="1" t="str">
        <f t="shared" si="16"/>
        <v>月</v>
      </c>
      <c r="BB8" s="1" t="str">
        <f t="shared" si="17"/>
        <v>火</v>
      </c>
      <c r="BC8" s="1" t="str">
        <f t="shared" si="18"/>
        <v>水</v>
      </c>
      <c r="BD8" s="1" t="str">
        <f t="shared" si="19"/>
        <v>木</v>
      </c>
      <c r="BE8" s="19" t="str">
        <f t="shared" si="20"/>
        <v>金</v>
      </c>
      <c r="BF8" s="1" t="str">
        <f t="shared" si="21"/>
        <v>土</v>
      </c>
      <c r="BG8" s="1" t="str">
        <f t="shared" si="22"/>
        <v>日</v>
      </c>
      <c r="BH8" s="1" t="str">
        <f t="shared" si="23"/>
        <v>月</v>
      </c>
      <c r="BI8" s="1" t="str">
        <f t="shared" si="24"/>
        <v>火</v>
      </c>
      <c r="BJ8" s="1" t="str">
        <f t="shared" si="25"/>
        <v>水</v>
      </c>
      <c r="BK8" s="1" t="str">
        <f t="shared" si="26"/>
        <v>木</v>
      </c>
      <c r="BL8" s="19" t="str">
        <f t="shared" si="27"/>
        <v>金</v>
      </c>
      <c r="BM8" s="1" t="str">
        <f t="shared" si="28"/>
        <v>土</v>
      </c>
      <c r="BN8" s="1" t="str">
        <f t="shared" si="29"/>
        <v>日</v>
      </c>
      <c r="BO8" s="1" t="str">
        <f t="shared" si="30"/>
        <v>月</v>
      </c>
      <c r="BP8" s="42"/>
    </row>
    <row r="9" spans="2:68">
      <c r="B9" s="9" t="s">
        <v>38</v>
      </c>
      <c r="C9" s="10">
        <v>171</v>
      </c>
      <c r="D9" s="10">
        <v>173</v>
      </c>
      <c r="E9" s="10">
        <v>161</v>
      </c>
      <c r="F9" s="10">
        <v>137</v>
      </c>
      <c r="G9" s="10">
        <v>182</v>
      </c>
      <c r="H9" s="10">
        <v>128</v>
      </c>
      <c r="I9" s="10">
        <v>371</v>
      </c>
      <c r="J9" s="10">
        <v>377</v>
      </c>
      <c r="K9" s="10">
        <v>390</v>
      </c>
      <c r="L9" s="10">
        <v>360</v>
      </c>
      <c r="M9" s="10">
        <v>401</v>
      </c>
      <c r="N9" s="10">
        <v>401</v>
      </c>
      <c r="O9" s="10">
        <v>403</v>
      </c>
      <c r="P9" s="10">
        <v>404</v>
      </c>
      <c r="Q9" s="10">
        <v>180</v>
      </c>
      <c r="R9" s="10">
        <v>180</v>
      </c>
      <c r="S9" s="10">
        <v>169</v>
      </c>
      <c r="T9" s="10">
        <v>174</v>
      </c>
      <c r="U9" s="10">
        <v>189</v>
      </c>
      <c r="V9" s="10">
        <v>200</v>
      </c>
      <c r="W9" s="10">
        <v>210</v>
      </c>
      <c r="X9" s="10">
        <v>167</v>
      </c>
      <c r="Y9" s="10">
        <v>191</v>
      </c>
      <c r="Z9" s="10">
        <v>158</v>
      </c>
      <c r="AA9" s="10">
        <v>160</v>
      </c>
      <c r="AB9" s="10">
        <v>163</v>
      </c>
      <c r="AC9" s="10">
        <v>174</v>
      </c>
      <c r="AD9" s="10">
        <v>200</v>
      </c>
      <c r="AE9" s="10">
        <v>167</v>
      </c>
      <c r="AF9" s="10">
        <v>178</v>
      </c>
      <c r="AG9" s="10">
        <v>187</v>
      </c>
      <c r="AH9" s="10">
        <f>SUM(C9:AG9)</f>
        <v>7106</v>
      </c>
      <c r="AJ9" s="9" t="str">
        <f t="shared" si="0"/>
        <v xml:space="preserve"> 0:00- 0:30</v>
      </c>
      <c r="AK9" s="20">
        <f t="shared" si="0"/>
        <v>171</v>
      </c>
      <c r="AL9" s="20">
        <f t="shared" si="1"/>
        <v>173</v>
      </c>
      <c r="AM9" s="20">
        <f t="shared" si="2"/>
        <v>161</v>
      </c>
      <c r="AN9" s="20">
        <f t="shared" si="3"/>
        <v>137</v>
      </c>
      <c r="AO9" s="20">
        <f t="shared" si="4"/>
        <v>182</v>
      </c>
      <c r="AP9" s="10">
        <f t="shared" si="5"/>
        <v>128</v>
      </c>
      <c r="AQ9" s="20">
        <f t="shared" si="6"/>
        <v>371</v>
      </c>
      <c r="AR9" s="10">
        <f t="shared" si="7"/>
        <v>377</v>
      </c>
      <c r="AS9" s="10">
        <f t="shared" si="8"/>
        <v>390</v>
      </c>
      <c r="AT9" s="10">
        <f t="shared" si="9"/>
        <v>360</v>
      </c>
      <c r="AU9" s="10">
        <f t="shared" si="10"/>
        <v>401</v>
      </c>
      <c r="AV9" s="10">
        <f t="shared" si="11"/>
        <v>401</v>
      </c>
      <c r="AW9" s="10">
        <f t="shared" si="12"/>
        <v>403</v>
      </c>
      <c r="AX9" s="20">
        <f t="shared" si="13"/>
        <v>404</v>
      </c>
      <c r="AY9" s="10">
        <f t="shared" si="14"/>
        <v>180</v>
      </c>
      <c r="AZ9" s="10">
        <f t="shared" si="15"/>
        <v>180</v>
      </c>
      <c r="BA9" s="10">
        <f t="shared" si="16"/>
        <v>169</v>
      </c>
      <c r="BB9" s="10">
        <f t="shared" si="17"/>
        <v>174</v>
      </c>
      <c r="BC9" s="10">
        <f t="shared" si="18"/>
        <v>189</v>
      </c>
      <c r="BD9" s="10">
        <f t="shared" si="19"/>
        <v>200</v>
      </c>
      <c r="BE9" s="20">
        <f t="shared" si="20"/>
        <v>210</v>
      </c>
      <c r="BF9" s="10">
        <f t="shared" si="21"/>
        <v>167</v>
      </c>
      <c r="BG9" s="10">
        <f t="shared" si="22"/>
        <v>191</v>
      </c>
      <c r="BH9" s="10">
        <f t="shared" si="23"/>
        <v>158</v>
      </c>
      <c r="BI9" s="10">
        <f t="shared" si="24"/>
        <v>160</v>
      </c>
      <c r="BJ9" s="10">
        <f t="shared" si="25"/>
        <v>163</v>
      </c>
      <c r="BK9" s="10">
        <f t="shared" si="26"/>
        <v>174</v>
      </c>
      <c r="BL9" s="20">
        <f t="shared" si="27"/>
        <v>200</v>
      </c>
      <c r="BM9" s="10">
        <f t="shared" si="28"/>
        <v>167</v>
      </c>
      <c r="BN9" s="10">
        <f t="shared" si="29"/>
        <v>178</v>
      </c>
      <c r="BO9" s="10">
        <f t="shared" si="30"/>
        <v>187</v>
      </c>
      <c r="BP9" s="10">
        <f>SUM(AK9:BO9)</f>
        <v>7106</v>
      </c>
    </row>
    <row r="10" spans="2:68">
      <c r="B10" s="11" t="s">
        <v>39</v>
      </c>
      <c r="C10" s="12">
        <v>173</v>
      </c>
      <c r="D10" s="12">
        <v>178</v>
      </c>
      <c r="E10" s="12">
        <v>171</v>
      </c>
      <c r="F10" s="12">
        <v>163</v>
      </c>
      <c r="G10" s="12">
        <v>128</v>
      </c>
      <c r="H10" s="12">
        <v>132</v>
      </c>
      <c r="I10" s="12">
        <v>377</v>
      </c>
      <c r="J10" s="12">
        <v>388</v>
      </c>
      <c r="K10" s="12">
        <v>388</v>
      </c>
      <c r="L10" s="12">
        <v>360</v>
      </c>
      <c r="M10" s="12">
        <v>403</v>
      </c>
      <c r="N10" s="12">
        <v>401</v>
      </c>
      <c r="O10" s="12">
        <v>401</v>
      </c>
      <c r="P10" s="12">
        <v>399</v>
      </c>
      <c r="Q10" s="12">
        <v>193</v>
      </c>
      <c r="R10" s="12">
        <v>184</v>
      </c>
      <c r="S10" s="12">
        <v>165</v>
      </c>
      <c r="T10" s="12">
        <v>193</v>
      </c>
      <c r="U10" s="12">
        <v>191</v>
      </c>
      <c r="V10" s="12">
        <v>176</v>
      </c>
      <c r="W10" s="12">
        <v>224</v>
      </c>
      <c r="X10" s="12">
        <v>204</v>
      </c>
      <c r="Y10" s="12">
        <v>200</v>
      </c>
      <c r="Z10" s="12">
        <v>161</v>
      </c>
      <c r="AA10" s="12">
        <v>161</v>
      </c>
      <c r="AB10" s="12">
        <v>163</v>
      </c>
      <c r="AC10" s="12">
        <v>169</v>
      </c>
      <c r="AD10" s="12">
        <v>206</v>
      </c>
      <c r="AE10" s="12">
        <v>161</v>
      </c>
      <c r="AF10" s="12">
        <v>176</v>
      </c>
      <c r="AG10" s="12">
        <v>173</v>
      </c>
      <c r="AH10" s="12">
        <f t="shared" ref="AH10:AH56" si="31">SUM(C10:AG10)</f>
        <v>7162</v>
      </c>
      <c r="AJ10" s="9" t="str">
        <f t="shared" ref="AJ10:AJ56" si="32">B10</f>
        <v xml:space="preserve"> 0:30- 1:00</v>
      </c>
      <c r="AK10" s="20">
        <f t="shared" ref="AK10:AK56" si="33">C10</f>
        <v>173</v>
      </c>
      <c r="AL10" s="20">
        <f t="shared" si="1"/>
        <v>178</v>
      </c>
      <c r="AM10" s="20">
        <f t="shared" si="2"/>
        <v>171</v>
      </c>
      <c r="AN10" s="20">
        <f t="shared" si="3"/>
        <v>163</v>
      </c>
      <c r="AO10" s="20">
        <f t="shared" si="4"/>
        <v>128</v>
      </c>
      <c r="AP10" s="10">
        <f t="shared" si="5"/>
        <v>132</v>
      </c>
      <c r="AQ10" s="20">
        <f t="shared" si="6"/>
        <v>377</v>
      </c>
      <c r="AR10" s="10">
        <f t="shared" si="7"/>
        <v>388</v>
      </c>
      <c r="AS10" s="10">
        <f t="shared" si="8"/>
        <v>388</v>
      </c>
      <c r="AT10" s="10">
        <f t="shared" si="9"/>
        <v>360</v>
      </c>
      <c r="AU10" s="10">
        <f t="shared" si="10"/>
        <v>403</v>
      </c>
      <c r="AV10" s="10">
        <f t="shared" si="11"/>
        <v>401</v>
      </c>
      <c r="AW10" s="10">
        <f t="shared" si="12"/>
        <v>401</v>
      </c>
      <c r="AX10" s="20">
        <f t="shared" si="13"/>
        <v>399</v>
      </c>
      <c r="AY10" s="10">
        <f t="shared" si="14"/>
        <v>193</v>
      </c>
      <c r="AZ10" s="10">
        <f t="shared" si="15"/>
        <v>184</v>
      </c>
      <c r="BA10" s="10">
        <f t="shared" si="16"/>
        <v>165</v>
      </c>
      <c r="BB10" s="10">
        <f t="shared" si="17"/>
        <v>193</v>
      </c>
      <c r="BC10" s="10">
        <f t="shared" si="18"/>
        <v>191</v>
      </c>
      <c r="BD10" s="10">
        <f t="shared" si="19"/>
        <v>176</v>
      </c>
      <c r="BE10" s="20">
        <f t="shared" si="20"/>
        <v>224</v>
      </c>
      <c r="BF10" s="10">
        <f t="shared" si="21"/>
        <v>204</v>
      </c>
      <c r="BG10" s="10">
        <f t="shared" si="22"/>
        <v>200</v>
      </c>
      <c r="BH10" s="10">
        <f t="shared" si="23"/>
        <v>161</v>
      </c>
      <c r="BI10" s="10">
        <f t="shared" si="24"/>
        <v>161</v>
      </c>
      <c r="BJ10" s="10">
        <f t="shared" si="25"/>
        <v>163</v>
      </c>
      <c r="BK10" s="10">
        <f t="shared" si="26"/>
        <v>169</v>
      </c>
      <c r="BL10" s="20">
        <f t="shared" si="27"/>
        <v>206</v>
      </c>
      <c r="BM10" s="10">
        <f t="shared" si="28"/>
        <v>161</v>
      </c>
      <c r="BN10" s="10">
        <f t="shared" si="29"/>
        <v>176</v>
      </c>
      <c r="BO10" s="10">
        <f t="shared" si="30"/>
        <v>173</v>
      </c>
      <c r="BP10" s="12">
        <f t="shared" ref="BP10:BP56" si="34">SUM(AK10:BO10)</f>
        <v>7162</v>
      </c>
    </row>
    <row r="11" spans="2:68">
      <c r="B11" s="11" t="s">
        <v>40</v>
      </c>
      <c r="C11" s="12">
        <v>178</v>
      </c>
      <c r="D11" s="12">
        <v>182</v>
      </c>
      <c r="E11" s="12">
        <v>141</v>
      </c>
      <c r="F11" s="12">
        <v>176</v>
      </c>
      <c r="G11" s="12">
        <v>139</v>
      </c>
      <c r="H11" s="12">
        <v>137</v>
      </c>
      <c r="I11" s="12">
        <v>373</v>
      </c>
      <c r="J11" s="12">
        <v>404</v>
      </c>
      <c r="K11" s="12">
        <v>367</v>
      </c>
      <c r="L11" s="12">
        <v>388</v>
      </c>
      <c r="M11" s="12">
        <v>401</v>
      </c>
      <c r="N11" s="12">
        <v>403</v>
      </c>
      <c r="O11" s="12">
        <v>403</v>
      </c>
      <c r="P11" s="12">
        <v>406</v>
      </c>
      <c r="Q11" s="12">
        <v>180</v>
      </c>
      <c r="R11" s="12">
        <v>156</v>
      </c>
      <c r="S11" s="12">
        <v>169</v>
      </c>
      <c r="T11" s="12">
        <v>186</v>
      </c>
      <c r="U11" s="12">
        <v>180</v>
      </c>
      <c r="V11" s="12">
        <v>204</v>
      </c>
      <c r="W11" s="12">
        <v>215</v>
      </c>
      <c r="X11" s="12">
        <v>176</v>
      </c>
      <c r="Y11" s="12">
        <v>182</v>
      </c>
      <c r="Z11" s="12">
        <v>148</v>
      </c>
      <c r="AA11" s="12">
        <v>184</v>
      </c>
      <c r="AB11" s="12">
        <v>163</v>
      </c>
      <c r="AC11" s="12">
        <v>171</v>
      </c>
      <c r="AD11" s="12">
        <v>208</v>
      </c>
      <c r="AE11" s="12">
        <v>186</v>
      </c>
      <c r="AF11" s="12">
        <v>189</v>
      </c>
      <c r="AG11" s="12">
        <v>173</v>
      </c>
      <c r="AH11" s="12">
        <f t="shared" si="31"/>
        <v>7168</v>
      </c>
      <c r="AJ11" s="9" t="str">
        <f t="shared" si="32"/>
        <v xml:space="preserve"> 1:00- 1:30</v>
      </c>
      <c r="AK11" s="20">
        <f t="shared" si="33"/>
        <v>178</v>
      </c>
      <c r="AL11" s="20">
        <f t="shared" si="1"/>
        <v>182</v>
      </c>
      <c r="AM11" s="20">
        <f t="shared" si="2"/>
        <v>141</v>
      </c>
      <c r="AN11" s="20">
        <f t="shared" si="3"/>
        <v>176</v>
      </c>
      <c r="AO11" s="20">
        <f t="shared" si="4"/>
        <v>139</v>
      </c>
      <c r="AP11" s="10">
        <f t="shared" si="5"/>
        <v>137</v>
      </c>
      <c r="AQ11" s="20">
        <f t="shared" si="6"/>
        <v>373</v>
      </c>
      <c r="AR11" s="10">
        <f t="shared" si="7"/>
        <v>404</v>
      </c>
      <c r="AS11" s="10">
        <f t="shared" si="8"/>
        <v>367</v>
      </c>
      <c r="AT11" s="10">
        <f t="shared" si="9"/>
        <v>388</v>
      </c>
      <c r="AU11" s="10">
        <f t="shared" si="10"/>
        <v>401</v>
      </c>
      <c r="AV11" s="10">
        <f t="shared" si="11"/>
        <v>403</v>
      </c>
      <c r="AW11" s="10">
        <f t="shared" si="12"/>
        <v>403</v>
      </c>
      <c r="AX11" s="20">
        <f t="shared" si="13"/>
        <v>406</v>
      </c>
      <c r="AY11" s="10">
        <f t="shared" si="14"/>
        <v>180</v>
      </c>
      <c r="AZ11" s="10">
        <f t="shared" si="15"/>
        <v>156</v>
      </c>
      <c r="BA11" s="10">
        <f t="shared" si="16"/>
        <v>169</v>
      </c>
      <c r="BB11" s="10">
        <f t="shared" si="17"/>
        <v>186</v>
      </c>
      <c r="BC11" s="10">
        <f t="shared" si="18"/>
        <v>180</v>
      </c>
      <c r="BD11" s="10">
        <f t="shared" si="19"/>
        <v>204</v>
      </c>
      <c r="BE11" s="20">
        <f t="shared" si="20"/>
        <v>215</v>
      </c>
      <c r="BF11" s="10">
        <f t="shared" si="21"/>
        <v>176</v>
      </c>
      <c r="BG11" s="10">
        <f t="shared" si="22"/>
        <v>182</v>
      </c>
      <c r="BH11" s="10">
        <f t="shared" si="23"/>
        <v>148</v>
      </c>
      <c r="BI11" s="10">
        <f t="shared" si="24"/>
        <v>184</v>
      </c>
      <c r="BJ11" s="10">
        <f t="shared" si="25"/>
        <v>163</v>
      </c>
      <c r="BK11" s="10">
        <f t="shared" si="26"/>
        <v>171</v>
      </c>
      <c r="BL11" s="20">
        <f t="shared" si="27"/>
        <v>208</v>
      </c>
      <c r="BM11" s="10">
        <f t="shared" si="28"/>
        <v>186</v>
      </c>
      <c r="BN11" s="10">
        <f t="shared" si="29"/>
        <v>189</v>
      </c>
      <c r="BO11" s="10">
        <f t="shared" si="30"/>
        <v>173</v>
      </c>
      <c r="BP11" s="12">
        <f t="shared" si="34"/>
        <v>7168</v>
      </c>
    </row>
    <row r="12" spans="2:68">
      <c r="B12" s="11" t="s">
        <v>41</v>
      </c>
      <c r="C12" s="12">
        <v>191</v>
      </c>
      <c r="D12" s="12">
        <v>186</v>
      </c>
      <c r="E12" s="12">
        <v>161</v>
      </c>
      <c r="F12" s="12">
        <v>119</v>
      </c>
      <c r="G12" s="12">
        <v>176</v>
      </c>
      <c r="H12" s="12">
        <v>115</v>
      </c>
      <c r="I12" s="12">
        <v>386</v>
      </c>
      <c r="J12" s="12">
        <v>401</v>
      </c>
      <c r="K12" s="12">
        <v>395</v>
      </c>
      <c r="L12" s="12">
        <v>404</v>
      </c>
      <c r="M12" s="12">
        <v>399</v>
      </c>
      <c r="N12" s="12">
        <v>399</v>
      </c>
      <c r="O12" s="12">
        <v>403</v>
      </c>
      <c r="P12" s="12">
        <v>404</v>
      </c>
      <c r="Q12" s="12">
        <v>169</v>
      </c>
      <c r="R12" s="12">
        <v>163</v>
      </c>
      <c r="S12" s="12">
        <v>141</v>
      </c>
      <c r="T12" s="12">
        <v>199</v>
      </c>
      <c r="U12" s="12">
        <v>191</v>
      </c>
      <c r="V12" s="12">
        <v>197</v>
      </c>
      <c r="W12" s="12">
        <v>197</v>
      </c>
      <c r="X12" s="12">
        <v>186</v>
      </c>
      <c r="Y12" s="12">
        <v>184</v>
      </c>
      <c r="Z12" s="12">
        <v>156</v>
      </c>
      <c r="AA12" s="12">
        <v>180</v>
      </c>
      <c r="AB12" s="12">
        <v>180</v>
      </c>
      <c r="AC12" s="12">
        <v>169</v>
      </c>
      <c r="AD12" s="12">
        <v>208</v>
      </c>
      <c r="AE12" s="12">
        <v>206</v>
      </c>
      <c r="AF12" s="12">
        <v>199</v>
      </c>
      <c r="AG12" s="12">
        <v>173</v>
      </c>
      <c r="AH12" s="12">
        <f t="shared" si="31"/>
        <v>7237</v>
      </c>
      <c r="AJ12" s="9" t="str">
        <f t="shared" si="32"/>
        <v xml:space="preserve"> 1:30- 2:00</v>
      </c>
      <c r="AK12" s="20">
        <f t="shared" si="33"/>
        <v>191</v>
      </c>
      <c r="AL12" s="20">
        <f t="shared" si="1"/>
        <v>186</v>
      </c>
      <c r="AM12" s="20">
        <f t="shared" si="2"/>
        <v>161</v>
      </c>
      <c r="AN12" s="20">
        <f t="shared" si="3"/>
        <v>119</v>
      </c>
      <c r="AO12" s="20">
        <f t="shared" si="4"/>
        <v>176</v>
      </c>
      <c r="AP12" s="10">
        <f t="shared" si="5"/>
        <v>115</v>
      </c>
      <c r="AQ12" s="20">
        <f t="shared" si="6"/>
        <v>386</v>
      </c>
      <c r="AR12" s="10">
        <f t="shared" si="7"/>
        <v>401</v>
      </c>
      <c r="AS12" s="10">
        <f t="shared" si="8"/>
        <v>395</v>
      </c>
      <c r="AT12" s="10">
        <f t="shared" si="9"/>
        <v>404</v>
      </c>
      <c r="AU12" s="10">
        <f t="shared" si="10"/>
        <v>399</v>
      </c>
      <c r="AV12" s="10">
        <f t="shared" si="11"/>
        <v>399</v>
      </c>
      <c r="AW12" s="10">
        <f t="shared" si="12"/>
        <v>403</v>
      </c>
      <c r="AX12" s="20">
        <f t="shared" si="13"/>
        <v>404</v>
      </c>
      <c r="AY12" s="10">
        <f t="shared" si="14"/>
        <v>169</v>
      </c>
      <c r="AZ12" s="10">
        <f t="shared" si="15"/>
        <v>163</v>
      </c>
      <c r="BA12" s="10">
        <f t="shared" si="16"/>
        <v>141</v>
      </c>
      <c r="BB12" s="10">
        <f t="shared" si="17"/>
        <v>199</v>
      </c>
      <c r="BC12" s="10">
        <f t="shared" si="18"/>
        <v>191</v>
      </c>
      <c r="BD12" s="10">
        <f t="shared" si="19"/>
        <v>197</v>
      </c>
      <c r="BE12" s="20">
        <f t="shared" si="20"/>
        <v>197</v>
      </c>
      <c r="BF12" s="10">
        <f t="shared" si="21"/>
        <v>186</v>
      </c>
      <c r="BG12" s="10">
        <f t="shared" si="22"/>
        <v>184</v>
      </c>
      <c r="BH12" s="10">
        <f t="shared" si="23"/>
        <v>156</v>
      </c>
      <c r="BI12" s="10">
        <f t="shared" si="24"/>
        <v>180</v>
      </c>
      <c r="BJ12" s="10">
        <f t="shared" si="25"/>
        <v>180</v>
      </c>
      <c r="BK12" s="10">
        <f t="shared" si="26"/>
        <v>169</v>
      </c>
      <c r="BL12" s="20">
        <f t="shared" si="27"/>
        <v>208</v>
      </c>
      <c r="BM12" s="10">
        <f t="shared" si="28"/>
        <v>206</v>
      </c>
      <c r="BN12" s="10">
        <f t="shared" si="29"/>
        <v>199</v>
      </c>
      <c r="BO12" s="10">
        <f t="shared" si="30"/>
        <v>173</v>
      </c>
      <c r="BP12" s="12">
        <f t="shared" si="34"/>
        <v>7237</v>
      </c>
    </row>
    <row r="13" spans="2:68">
      <c r="B13" s="11" t="s">
        <v>42</v>
      </c>
      <c r="C13" s="12">
        <v>182</v>
      </c>
      <c r="D13" s="12">
        <v>193</v>
      </c>
      <c r="E13" s="12">
        <v>173</v>
      </c>
      <c r="F13" s="12">
        <v>165</v>
      </c>
      <c r="G13" s="12">
        <v>169</v>
      </c>
      <c r="H13" s="12">
        <v>122</v>
      </c>
      <c r="I13" s="12">
        <v>377</v>
      </c>
      <c r="J13" s="12">
        <v>403</v>
      </c>
      <c r="K13" s="12">
        <v>373</v>
      </c>
      <c r="L13" s="12">
        <v>403</v>
      </c>
      <c r="M13" s="12">
        <v>397</v>
      </c>
      <c r="N13" s="12">
        <v>403</v>
      </c>
      <c r="O13" s="12">
        <v>401</v>
      </c>
      <c r="P13" s="12">
        <v>395</v>
      </c>
      <c r="Q13" s="12">
        <v>171</v>
      </c>
      <c r="R13" s="12">
        <v>128</v>
      </c>
      <c r="S13" s="12">
        <v>147</v>
      </c>
      <c r="T13" s="12">
        <v>189</v>
      </c>
      <c r="U13" s="12">
        <v>189</v>
      </c>
      <c r="V13" s="12">
        <v>187</v>
      </c>
      <c r="W13" s="12">
        <v>208</v>
      </c>
      <c r="X13" s="12">
        <v>182</v>
      </c>
      <c r="Y13" s="12">
        <v>184</v>
      </c>
      <c r="Z13" s="12">
        <v>163</v>
      </c>
      <c r="AA13" s="12">
        <v>195</v>
      </c>
      <c r="AB13" s="12">
        <v>195</v>
      </c>
      <c r="AC13" s="12">
        <v>173</v>
      </c>
      <c r="AD13" s="12">
        <v>152</v>
      </c>
      <c r="AE13" s="12">
        <v>184</v>
      </c>
      <c r="AF13" s="12">
        <v>200</v>
      </c>
      <c r="AG13" s="12">
        <v>189</v>
      </c>
      <c r="AH13" s="12">
        <f t="shared" si="31"/>
        <v>7192</v>
      </c>
      <c r="AJ13" s="9" t="str">
        <f t="shared" si="32"/>
        <v xml:space="preserve"> 2:00- 2:30</v>
      </c>
      <c r="AK13" s="20">
        <f t="shared" si="33"/>
        <v>182</v>
      </c>
      <c r="AL13" s="20">
        <f t="shared" si="1"/>
        <v>193</v>
      </c>
      <c r="AM13" s="20">
        <f t="shared" si="2"/>
        <v>173</v>
      </c>
      <c r="AN13" s="20">
        <f t="shared" si="3"/>
        <v>165</v>
      </c>
      <c r="AO13" s="20">
        <f t="shared" si="4"/>
        <v>169</v>
      </c>
      <c r="AP13" s="10">
        <f t="shared" si="5"/>
        <v>122</v>
      </c>
      <c r="AQ13" s="20">
        <f t="shared" si="6"/>
        <v>377</v>
      </c>
      <c r="AR13" s="10">
        <f t="shared" si="7"/>
        <v>403</v>
      </c>
      <c r="AS13" s="10">
        <f t="shared" si="8"/>
        <v>373</v>
      </c>
      <c r="AT13" s="10">
        <f t="shared" si="9"/>
        <v>403</v>
      </c>
      <c r="AU13" s="10">
        <f t="shared" si="10"/>
        <v>397</v>
      </c>
      <c r="AV13" s="10">
        <f t="shared" si="11"/>
        <v>403</v>
      </c>
      <c r="AW13" s="10">
        <f t="shared" si="12"/>
        <v>401</v>
      </c>
      <c r="AX13" s="20">
        <f t="shared" si="13"/>
        <v>395</v>
      </c>
      <c r="AY13" s="10">
        <f t="shared" si="14"/>
        <v>171</v>
      </c>
      <c r="AZ13" s="10">
        <f t="shared" si="15"/>
        <v>128</v>
      </c>
      <c r="BA13" s="10">
        <f t="shared" si="16"/>
        <v>147</v>
      </c>
      <c r="BB13" s="10">
        <f t="shared" si="17"/>
        <v>189</v>
      </c>
      <c r="BC13" s="10">
        <f t="shared" si="18"/>
        <v>189</v>
      </c>
      <c r="BD13" s="10">
        <f t="shared" si="19"/>
        <v>187</v>
      </c>
      <c r="BE13" s="20">
        <f t="shared" si="20"/>
        <v>208</v>
      </c>
      <c r="BF13" s="10">
        <f t="shared" si="21"/>
        <v>182</v>
      </c>
      <c r="BG13" s="10">
        <f t="shared" si="22"/>
        <v>184</v>
      </c>
      <c r="BH13" s="10">
        <f t="shared" si="23"/>
        <v>163</v>
      </c>
      <c r="BI13" s="10">
        <f t="shared" si="24"/>
        <v>195</v>
      </c>
      <c r="BJ13" s="10">
        <f t="shared" si="25"/>
        <v>195</v>
      </c>
      <c r="BK13" s="10">
        <f t="shared" si="26"/>
        <v>173</v>
      </c>
      <c r="BL13" s="20">
        <f t="shared" si="27"/>
        <v>152</v>
      </c>
      <c r="BM13" s="10">
        <f t="shared" si="28"/>
        <v>184</v>
      </c>
      <c r="BN13" s="10">
        <f t="shared" si="29"/>
        <v>200</v>
      </c>
      <c r="BO13" s="10">
        <f t="shared" si="30"/>
        <v>189</v>
      </c>
      <c r="BP13" s="12">
        <f t="shared" si="34"/>
        <v>7192</v>
      </c>
    </row>
    <row r="14" spans="2:68">
      <c r="B14" s="11" t="s">
        <v>43</v>
      </c>
      <c r="C14" s="12">
        <v>165</v>
      </c>
      <c r="D14" s="12">
        <v>191</v>
      </c>
      <c r="E14" s="12">
        <v>199</v>
      </c>
      <c r="F14" s="12">
        <v>169</v>
      </c>
      <c r="G14" s="12">
        <v>171</v>
      </c>
      <c r="H14" s="12">
        <v>122</v>
      </c>
      <c r="I14" s="12">
        <v>369</v>
      </c>
      <c r="J14" s="12">
        <v>399</v>
      </c>
      <c r="K14" s="12">
        <v>395</v>
      </c>
      <c r="L14" s="12">
        <v>403</v>
      </c>
      <c r="M14" s="12">
        <v>401</v>
      </c>
      <c r="N14" s="12">
        <v>404</v>
      </c>
      <c r="O14" s="12">
        <v>403</v>
      </c>
      <c r="P14" s="12">
        <v>397</v>
      </c>
      <c r="Q14" s="12">
        <v>165</v>
      </c>
      <c r="R14" s="12">
        <v>135</v>
      </c>
      <c r="S14" s="12">
        <v>174</v>
      </c>
      <c r="T14" s="12">
        <v>193</v>
      </c>
      <c r="U14" s="12">
        <v>187</v>
      </c>
      <c r="V14" s="12">
        <v>217</v>
      </c>
      <c r="W14" s="12">
        <v>210</v>
      </c>
      <c r="X14" s="12">
        <v>199</v>
      </c>
      <c r="Y14" s="12">
        <v>191</v>
      </c>
      <c r="Z14" s="12">
        <v>161</v>
      </c>
      <c r="AA14" s="12">
        <v>202</v>
      </c>
      <c r="AB14" s="12">
        <v>184</v>
      </c>
      <c r="AC14" s="12">
        <v>182</v>
      </c>
      <c r="AD14" s="12">
        <v>206</v>
      </c>
      <c r="AE14" s="12">
        <v>180</v>
      </c>
      <c r="AF14" s="12">
        <v>191</v>
      </c>
      <c r="AG14" s="12">
        <v>189</v>
      </c>
      <c r="AH14" s="12">
        <f t="shared" si="31"/>
        <v>7354</v>
      </c>
      <c r="AJ14" s="9" t="str">
        <f t="shared" si="32"/>
        <v xml:space="preserve"> 2:30- 3:00</v>
      </c>
      <c r="AK14" s="20">
        <f t="shared" si="33"/>
        <v>165</v>
      </c>
      <c r="AL14" s="20">
        <f t="shared" si="1"/>
        <v>191</v>
      </c>
      <c r="AM14" s="20">
        <f t="shared" si="2"/>
        <v>199</v>
      </c>
      <c r="AN14" s="20">
        <f t="shared" si="3"/>
        <v>169</v>
      </c>
      <c r="AO14" s="20">
        <f t="shared" si="4"/>
        <v>171</v>
      </c>
      <c r="AP14" s="10">
        <f t="shared" si="5"/>
        <v>122</v>
      </c>
      <c r="AQ14" s="20">
        <f t="shared" si="6"/>
        <v>369</v>
      </c>
      <c r="AR14" s="10">
        <f t="shared" si="7"/>
        <v>399</v>
      </c>
      <c r="AS14" s="10">
        <f t="shared" si="8"/>
        <v>395</v>
      </c>
      <c r="AT14" s="10">
        <f t="shared" si="9"/>
        <v>403</v>
      </c>
      <c r="AU14" s="10">
        <f t="shared" si="10"/>
        <v>401</v>
      </c>
      <c r="AV14" s="10">
        <f t="shared" si="11"/>
        <v>404</v>
      </c>
      <c r="AW14" s="10">
        <f t="shared" si="12"/>
        <v>403</v>
      </c>
      <c r="AX14" s="20">
        <f t="shared" si="13"/>
        <v>397</v>
      </c>
      <c r="AY14" s="10">
        <f t="shared" si="14"/>
        <v>165</v>
      </c>
      <c r="AZ14" s="10">
        <f t="shared" si="15"/>
        <v>135</v>
      </c>
      <c r="BA14" s="10">
        <f t="shared" si="16"/>
        <v>174</v>
      </c>
      <c r="BB14" s="10">
        <f t="shared" si="17"/>
        <v>193</v>
      </c>
      <c r="BC14" s="10">
        <f t="shared" si="18"/>
        <v>187</v>
      </c>
      <c r="BD14" s="10">
        <f t="shared" si="19"/>
        <v>217</v>
      </c>
      <c r="BE14" s="20">
        <f t="shared" si="20"/>
        <v>210</v>
      </c>
      <c r="BF14" s="10">
        <f t="shared" si="21"/>
        <v>199</v>
      </c>
      <c r="BG14" s="10">
        <f t="shared" si="22"/>
        <v>191</v>
      </c>
      <c r="BH14" s="10">
        <f t="shared" si="23"/>
        <v>161</v>
      </c>
      <c r="BI14" s="10">
        <f t="shared" si="24"/>
        <v>202</v>
      </c>
      <c r="BJ14" s="10">
        <f t="shared" si="25"/>
        <v>184</v>
      </c>
      <c r="BK14" s="10">
        <f t="shared" si="26"/>
        <v>182</v>
      </c>
      <c r="BL14" s="20">
        <f t="shared" si="27"/>
        <v>206</v>
      </c>
      <c r="BM14" s="10">
        <f t="shared" si="28"/>
        <v>180</v>
      </c>
      <c r="BN14" s="10">
        <f t="shared" si="29"/>
        <v>191</v>
      </c>
      <c r="BO14" s="10">
        <f t="shared" si="30"/>
        <v>189</v>
      </c>
      <c r="BP14" s="12">
        <f t="shared" si="34"/>
        <v>7354</v>
      </c>
    </row>
    <row r="15" spans="2:68">
      <c r="B15" s="11" t="s">
        <v>44</v>
      </c>
      <c r="C15" s="12">
        <v>187</v>
      </c>
      <c r="D15" s="12">
        <v>184</v>
      </c>
      <c r="E15" s="12">
        <v>180</v>
      </c>
      <c r="F15" s="12">
        <v>163</v>
      </c>
      <c r="G15" s="12">
        <v>156</v>
      </c>
      <c r="H15" s="12">
        <v>135</v>
      </c>
      <c r="I15" s="12">
        <v>395</v>
      </c>
      <c r="J15" s="12">
        <v>408</v>
      </c>
      <c r="K15" s="12">
        <v>403</v>
      </c>
      <c r="L15" s="12">
        <v>404</v>
      </c>
      <c r="M15" s="12">
        <v>403</v>
      </c>
      <c r="N15" s="12">
        <v>401</v>
      </c>
      <c r="O15" s="12">
        <v>399</v>
      </c>
      <c r="P15" s="12">
        <v>395</v>
      </c>
      <c r="Q15" s="12">
        <v>156</v>
      </c>
      <c r="R15" s="12">
        <v>156</v>
      </c>
      <c r="S15" s="12">
        <v>174</v>
      </c>
      <c r="T15" s="12">
        <v>195</v>
      </c>
      <c r="U15" s="12">
        <v>174</v>
      </c>
      <c r="V15" s="12">
        <v>200</v>
      </c>
      <c r="W15" s="12">
        <v>204</v>
      </c>
      <c r="X15" s="12">
        <v>184</v>
      </c>
      <c r="Y15" s="12">
        <v>182</v>
      </c>
      <c r="Z15" s="12">
        <v>135</v>
      </c>
      <c r="AA15" s="12">
        <v>176</v>
      </c>
      <c r="AB15" s="12">
        <v>182</v>
      </c>
      <c r="AC15" s="12">
        <v>167</v>
      </c>
      <c r="AD15" s="12">
        <v>193</v>
      </c>
      <c r="AE15" s="12">
        <v>178</v>
      </c>
      <c r="AF15" s="12">
        <v>169</v>
      </c>
      <c r="AG15" s="12">
        <v>197</v>
      </c>
      <c r="AH15" s="12">
        <f t="shared" si="31"/>
        <v>7235</v>
      </c>
      <c r="AJ15" s="9" t="str">
        <f t="shared" si="32"/>
        <v xml:space="preserve"> 3:00- 3:30</v>
      </c>
      <c r="AK15" s="20">
        <f t="shared" si="33"/>
        <v>187</v>
      </c>
      <c r="AL15" s="20">
        <f t="shared" si="1"/>
        <v>184</v>
      </c>
      <c r="AM15" s="20">
        <f t="shared" si="2"/>
        <v>180</v>
      </c>
      <c r="AN15" s="20">
        <f t="shared" si="3"/>
        <v>163</v>
      </c>
      <c r="AO15" s="20">
        <f t="shared" si="4"/>
        <v>156</v>
      </c>
      <c r="AP15" s="10">
        <f t="shared" si="5"/>
        <v>135</v>
      </c>
      <c r="AQ15" s="20">
        <f t="shared" si="6"/>
        <v>395</v>
      </c>
      <c r="AR15" s="10">
        <f t="shared" si="7"/>
        <v>408</v>
      </c>
      <c r="AS15" s="10">
        <f t="shared" si="8"/>
        <v>403</v>
      </c>
      <c r="AT15" s="10">
        <f t="shared" si="9"/>
        <v>404</v>
      </c>
      <c r="AU15" s="10">
        <f t="shared" si="10"/>
        <v>403</v>
      </c>
      <c r="AV15" s="10">
        <f t="shared" si="11"/>
        <v>401</v>
      </c>
      <c r="AW15" s="10">
        <f t="shared" si="12"/>
        <v>399</v>
      </c>
      <c r="AX15" s="20">
        <f t="shared" si="13"/>
        <v>395</v>
      </c>
      <c r="AY15" s="10">
        <f t="shared" si="14"/>
        <v>156</v>
      </c>
      <c r="AZ15" s="10">
        <f t="shared" si="15"/>
        <v>156</v>
      </c>
      <c r="BA15" s="10">
        <f t="shared" si="16"/>
        <v>174</v>
      </c>
      <c r="BB15" s="10">
        <f t="shared" si="17"/>
        <v>195</v>
      </c>
      <c r="BC15" s="10">
        <f t="shared" si="18"/>
        <v>174</v>
      </c>
      <c r="BD15" s="10">
        <f t="shared" si="19"/>
        <v>200</v>
      </c>
      <c r="BE15" s="20">
        <f t="shared" si="20"/>
        <v>204</v>
      </c>
      <c r="BF15" s="10">
        <f t="shared" si="21"/>
        <v>184</v>
      </c>
      <c r="BG15" s="10">
        <f t="shared" si="22"/>
        <v>182</v>
      </c>
      <c r="BH15" s="10">
        <f t="shared" si="23"/>
        <v>135</v>
      </c>
      <c r="BI15" s="10">
        <f t="shared" si="24"/>
        <v>176</v>
      </c>
      <c r="BJ15" s="10">
        <f t="shared" si="25"/>
        <v>182</v>
      </c>
      <c r="BK15" s="10">
        <f t="shared" si="26"/>
        <v>167</v>
      </c>
      <c r="BL15" s="20">
        <f t="shared" si="27"/>
        <v>193</v>
      </c>
      <c r="BM15" s="10">
        <f t="shared" si="28"/>
        <v>178</v>
      </c>
      <c r="BN15" s="10">
        <f t="shared" si="29"/>
        <v>169</v>
      </c>
      <c r="BO15" s="10">
        <f t="shared" si="30"/>
        <v>197</v>
      </c>
      <c r="BP15" s="12">
        <f t="shared" si="34"/>
        <v>7235</v>
      </c>
    </row>
    <row r="16" spans="2:68">
      <c r="B16" s="11" t="s">
        <v>45</v>
      </c>
      <c r="C16" s="12">
        <v>187</v>
      </c>
      <c r="D16" s="12">
        <v>180</v>
      </c>
      <c r="E16" s="12">
        <v>199</v>
      </c>
      <c r="F16" s="12">
        <v>158</v>
      </c>
      <c r="G16" s="12">
        <v>169</v>
      </c>
      <c r="H16" s="12">
        <v>132</v>
      </c>
      <c r="I16" s="12">
        <v>406</v>
      </c>
      <c r="J16" s="12">
        <v>408</v>
      </c>
      <c r="K16" s="12">
        <v>403</v>
      </c>
      <c r="L16" s="12">
        <v>404</v>
      </c>
      <c r="M16" s="12">
        <v>406</v>
      </c>
      <c r="N16" s="12">
        <v>403</v>
      </c>
      <c r="O16" s="12">
        <v>404</v>
      </c>
      <c r="P16" s="12">
        <v>404</v>
      </c>
      <c r="Q16" s="12">
        <v>160</v>
      </c>
      <c r="R16" s="12">
        <v>156</v>
      </c>
      <c r="S16" s="12">
        <v>169</v>
      </c>
      <c r="T16" s="12">
        <v>200</v>
      </c>
      <c r="U16" s="12">
        <v>156</v>
      </c>
      <c r="V16" s="12">
        <v>187</v>
      </c>
      <c r="W16" s="12">
        <v>211</v>
      </c>
      <c r="X16" s="12">
        <v>195</v>
      </c>
      <c r="Y16" s="12">
        <v>193</v>
      </c>
      <c r="Z16" s="12">
        <v>150</v>
      </c>
      <c r="AA16" s="12">
        <v>169</v>
      </c>
      <c r="AB16" s="12">
        <v>176</v>
      </c>
      <c r="AC16" s="12">
        <v>174</v>
      </c>
      <c r="AD16" s="12">
        <v>197</v>
      </c>
      <c r="AE16" s="12">
        <v>180</v>
      </c>
      <c r="AF16" s="12">
        <v>178</v>
      </c>
      <c r="AG16" s="12">
        <v>182</v>
      </c>
      <c r="AH16" s="12">
        <f t="shared" si="31"/>
        <v>7296</v>
      </c>
      <c r="AJ16" s="9" t="str">
        <f t="shared" si="32"/>
        <v xml:space="preserve"> 3:30- 4:00</v>
      </c>
      <c r="AK16" s="20">
        <f t="shared" si="33"/>
        <v>187</v>
      </c>
      <c r="AL16" s="20">
        <f t="shared" si="1"/>
        <v>180</v>
      </c>
      <c r="AM16" s="20">
        <f t="shared" si="2"/>
        <v>199</v>
      </c>
      <c r="AN16" s="20">
        <f t="shared" si="3"/>
        <v>158</v>
      </c>
      <c r="AO16" s="20">
        <f t="shared" si="4"/>
        <v>169</v>
      </c>
      <c r="AP16" s="10">
        <f t="shared" si="5"/>
        <v>132</v>
      </c>
      <c r="AQ16" s="20">
        <f t="shared" si="6"/>
        <v>406</v>
      </c>
      <c r="AR16" s="10">
        <f t="shared" si="7"/>
        <v>408</v>
      </c>
      <c r="AS16" s="10">
        <f t="shared" si="8"/>
        <v>403</v>
      </c>
      <c r="AT16" s="10">
        <f t="shared" si="9"/>
        <v>404</v>
      </c>
      <c r="AU16" s="10">
        <f t="shared" si="10"/>
        <v>406</v>
      </c>
      <c r="AV16" s="10">
        <f t="shared" si="11"/>
        <v>403</v>
      </c>
      <c r="AW16" s="10">
        <f t="shared" si="12"/>
        <v>404</v>
      </c>
      <c r="AX16" s="20">
        <f t="shared" si="13"/>
        <v>404</v>
      </c>
      <c r="AY16" s="10">
        <f t="shared" si="14"/>
        <v>160</v>
      </c>
      <c r="AZ16" s="10">
        <f t="shared" si="15"/>
        <v>156</v>
      </c>
      <c r="BA16" s="10">
        <f t="shared" si="16"/>
        <v>169</v>
      </c>
      <c r="BB16" s="10">
        <f t="shared" si="17"/>
        <v>200</v>
      </c>
      <c r="BC16" s="10">
        <f t="shared" si="18"/>
        <v>156</v>
      </c>
      <c r="BD16" s="10">
        <f t="shared" si="19"/>
        <v>187</v>
      </c>
      <c r="BE16" s="20">
        <f t="shared" si="20"/>
        <v>211</v>
      </c>
      <c r="BF16" s="10">
        <f t="shared" si="21"/>
        <v>195</v>
      </c>
      <c r="BG16" s="10">
        <f t="shared" si="22"/>
        <v>193</v>
      </c>
      <c r="BH16" s="10">
        <f t="shared" si="23"/>
        <v>150</v>
      </c>
      <c r="BI16" s="10">
        <f t="shared" si="24"/>
        <v>169</v>
      </c>
      <c r="BJ16" s="10">
        <f t="shared" si="25"/>
        <v>176</v>
      </c>
      <c r="BK16" s="10">
        <f t="shared" si="26"/>
        <v>174</v>
      </c>
      <c r="BL16" s="20">
        <f t="shared" si="27"/>
        <v>197</v>
      </c>
      <c r="BM16" s="10">
        <f t="shared" si="28"/>
        <v>180</v>
      </c>
      <c r="BN16" s="10">
        <f t="shared" si="29"/>
        <v>178</v>
      </c>
      <c r="BO16" s="10">
        <f t="shared" si="30"/>
        <v>182</v>
      </c>
      <c r="BP16" s="12">
        <f t="shared" si="34"/>
        <v>7296</v>
      </c>
    </row>
    <row r="17" spans="2:68">
      <c r="B17" s="11" t="s">
        <v>46</v>
      </c>
      <c r="C17" s="12">
        <v>199</v>
      </c>
      <c r="D17" s="12">
        <v>182</v>
      </c>
      <c r="E17" s="12">
        <v>171</v>
      </c>
      <c r="F17" s="12">
        <v>161</v>
      </c>
      <c r="G17" s="12">
        <v>167</v>
      </c>
      <c r="H17" s="12">
        <v>126</v>
      </c>
      <c r="I17" s="12">
        <v>401</v>
      </c>
      <c r="J17" s="12">
        <v>401</v>
      </c>
      <c r="K17" s="12">
        <v>404</v>
      </c>
      <c r="L17" s="12">
        <v>403</v>
      </c>
      <c r="M17" s="12">
        <v>404</v>
      </c>
      <c r="N17" s="12">
        <v>404</v>
      </c>
      <c r="O17" s="12">
        <v>401</v>
      </c>
      <c r="P17" s="12">
        <v>404</v>
      </c>
      <c r="Q17" s="12">
        <v>158</v>
      </c>
      <c r="R17" s="12">
        <v>160</v>
      </c>
      <c r="S17" s="12">
        <v>165</v>
      </c>
      <c r="T17" s="12">
        <v>187</v>
      </c>
      <c r="U17" s="12">
        <v>174</v>
      </c>
      <c r="V17" s="12">
        <v>176</v>
      </c>
      <c r="W17" s="12">
        <v>213</v>
      </c>
      <c r="X17" s="12">
        <v>189</v>
      </c>
      <c r="Y17" s="12">
        <v>184</v>
      </c>
      <c r="Z17" s="12">
        <v>143</v>
      </c>
      <c r="AA17" s="12">
        <v>173</v>
      </c>
      <c r="AB17" s="12">
        <v>169</v>
      </c>
      <c r="AC17" s="12">
        <v>184</v>
      </c>
      <c r="AD17" s="12">
        <v>163</v>
      </c>
      <c r="AE17" s="12">
        <v>171</v>
      </c>
      <c r="AF17" s="12">
        <v>187</v>
      </c>
      <c r="AG17" s="12">
        <v>195</v>
      </c>
      <c r="AH17" s="12">
        <f t="shared" si="31"/>
        <v>7219</v>
      </c>
      <c r="AJ17" s="9" t="str">
        <f t="shared" si="32"/>
        <v xml:space="preserve"> 4:00- 4:30</v>
      </c>
      <c r="AK17" s="20">
        <f t="shared" si="33"/>
        <v>199</v>
      </c>
      <c r="AL17" s="20">
        <f t="shared" si="1"/>
        <v>182</v>
      </c>
      <c r="AM17" s="20">
        <f t="shared" si="2"/>
        <v>171</v>
      </c>
      <c r="AN17" s="20">
        <f t="shared" si="3"/>
        <v>161</v>
      </c>
      <c r="AO17" s="20">
        <f t="shared" si="4"/>
        <v>167</v>
      </c>
      <c r="AP17" s="10">
        <f t="shared" si="5"/>
        <v>126</v>
      </c>
      <c r="AQ17" s="20">
        <f t="shared" si="6"/>
        <v>401</v>
      </c>
      <c r="AR17" s="10">
        <f t="shared" si="7"/>
        <v>401</v>
      </c>
      <c r="AS17" s="10">
        <f t="shared" si="8"/>
        <v>404</v>
      </c>
      <c r="AT17" s="10">
        <f t="shared" si="9"/>
        <v>403</v>
      </c>
      <c r="AU17" s="10">
        <f t="shared" si="10"/>
        <v>404</v>
      </c>
      <c r="AV17" s="10">
        <f t="shared" si="11"/>
        <v>404</v>
      </c>
      <c r="AW17" s="10">
        <f t="shared" si="12"/>
        <v>401</v>
      </c>
      <c r="AX17" s="20">
        <f t="shared" si="13"/>
        <v>404</v>
      </c>
      <c r="AY17" s="10">
        <f t="shared" si="14"/>
        <v>158</v>
      </c>
      <c r="AZ17" s="10">
        <f t="shared" si="15"/>
        <v>160</v>
      </c>
      <c r="BA17" s="10">
        <f t="shared" si="16"/>
        <v>165</v>
      </c>
      <c r="BB17" s="10">
        <f t="shared" si="17"/>
        <v>187</v>
      </c>
      <c r="BC17" s="10">
        <f t="shared" si="18"/>
        <v>174</v>
      </c>
      <c r="BD17" s="10">
        <f t="shared" si="19"/>
        <v>176</v>
      </c>
      <c r="BE17" s="20">
        <f t="shared" si="20"/>
        <v>213</v>
      </c>
      <c r="BF17" s="10">
        <f t="shared" si="21"/>
        <v>189</v>
      </c>
      <c r="BG17" s="10">
        <f t="shared" si="22"/>
        <v>184</v>
      </c>
      <c r="BH17" s="10">
        <f t="shared" si="23"/>
        <v>143</v>
      </c>
      <c r="BI17" s="10">
        <f t="shared" si="24"/>
        <v>173</v>
      </c>
      <c r="BJ17" s="10">
        <f t="shared" si="25"/>
        <v>169</v>
      </c>
      <c r="BK17" s="10">
        <f t="shared" si="26"/>
        <v>184</v>
      </c>
      <c r="BL17" s="20">
        <f t="shared" si="27"/>
        <v>163</v>
      </c>
      <c r="BM17" s="10">
        <f t="shared" si="28"/>
        <v>171</v>
      </c>
      <c r="BN17" s="10">
        <f t="shared" si="29"/>
        <v>187</v>
      </c>
      <c r="BO17" s="10">
        <f t="shared" si="30"/>
        <v>195</v>
      </c>
      <c r="BP17" s="12">
        <f t="shared" si="34"/>
        <v>7219</v>
      </c>
    </row>
    <row r="18" spans="2:68">
      <c r="B18" s="11" t="s">
        <v>47</v>
      </c>
      <c r="C18" s="12">
        <v>180</v>
      </c>
      <c r="D18" s="12">
        <v>195</v>
      </c>
      <c r="E18" s="12">
        <v>174</v>
      </c>
      <c r="F18" s="12">
        <v>171</v>
      </c>
      <c r="G18" s="12">
        <v>160</v>
      </c>
      <c r="H18" s="12">
        <v>121</v>
      </c>
      <c r="I18" s="12">
        <v>404</v>
      </c>
      <c r="J18" s="12">
        <v>406</v>
      </c>
      <c r="K18" s="12">
        <v>404</v>
      </c>
      <c r="L18" s="12">
        <v>377</v>
      </c>
      <c r="M18" s="12">
        <v>399</v>
      </c>
      <c r="N18" s="12">
        <v>393</v>
      </c>
      <c r="O18" s="12">
        <v>403</v>
      </c>
      <c r="P18" s="12">
        <v>380</v>
      </c>
      <c r="Q18" s="12">
        <v>165</v>
      </c>
      <c r="R18" s="12">
        <v>158</v>
      </c>
      <c r="S18" s="12">
        <v>163</v>
      </c>
      <c r="T18" s="12">
        <v>200</v>
      </c>
      <c r="U18" s="12">
        <v>189</v>
      </c>
      <c r="V18" s="12">
        <v>195</v>
      </c>
      <c r="W18" s="12">
        <v>199</v>
      </c>
      <c r="X18" s="12">
        <v>204</v>
      </c>
      <c r="Y18" s="12">
        <v>180</v>
      </c>
      <c r="Z18" s="12">
        <v>143</v>
      </c>
      <c r="AA18" s="12">
        <v>184</v>
      </c>
      <c r="AB18" s="12">
        <v>184</v>
      </c>
      <c r="AC18" s="12">
        <v>180</v>
      </c>
      <c r="AD18" s="12">
        <v>163</v>
      </c>
      <c r="AE18" s="12">
        <v>156</v>
      </c>
      <c r="AF18" s="12">
        <v>187</v>
      </c>
      <c r="AG18" s="12">
        <v>176</v>
      </c>
      <c r="AH18" s="12">
        <f t="shared" si="31"/>
        <v>7193</v>
      </c>
      <c r="AJ18" s="9" t="str">
        <f t="shared" si="32"/>
        <v xml:space="preserve"> 4:30- 5:00</v>
      </c>
      <c r="AK18" s="20">
        <f t="shared" si="33"/>
        <v>180</v>
      </c>
      <c r="AL18" s="20">
        <f t="shared" si="1"/>
        <v>195</v>
      </c>
      <c r="AM18" s="20">
        <f t="shared" si="2"/>
        <v>174</v>
      </c>
      <c r="AN18" s="20">
        <f t="shared" si="3"/>
        <v>171</v>
      </c>
      <c r="AO18" s="20">
        <f t="shared" si="4"/>
        <v>160</v>
      </c>
      <c r="AP18" s="10">
        <f t="shared" si="5"/>
        <v>121</v>
      </c>
      <c r="AQ18" s="20">
        <f t="shared" si="6"/>
        <v>404</v>
      </c>
      <c r="AR18" s="10">
        <f t="shared" si="7"/>
        <v>406</v>
      </c>
      <c r="AS18" s="10">
        <f t="shared" si="8"/>
        <v>404</v>
      </c>
      <c r="AT18" s="10">
        <f t="shared" si="9"/>
        <v>377</v>
      </c>
      <c r="AU18" s="10">
        <f t="shared" si="10"/>
        <v>399</v>
      </c>
      <c r="AV18" s="10">
        <f t="shared" si="11"/>
        <v>393</v>
      </c>
      <c r="AW18" s="10">
        <f t="shared" si="12"/>
        <v>403</v>
      </c>
      <c r="AX18" s="20">
        <f t="shared" si="13"/>
        <v>380</v>
      </c>
      <c r="AY18" s="10">
        <f t="shared" si="14"/>
        <v>165</v>
      </c>
      <c r="AZ18" s="10">
        <f t="shared" si="15"/>
        <v>158</v>
      </c>
      <c r="BA18" s="10">
        <f t="shared" si="16"/>
        <v>163</v>
      </c>
      <c r="BB18" s="10">
        <f t="shared" si="17"/>
        <v>200</v>
      </c>
      <c r="BC18" s="10">
        <f t="shared" si="18"/>
        <v>189</v>
      </c>
      <c r="BD18" s="10">
        <f t="shared" si="19"/>
        <v>195</v>
      </c>
      <c r="BE18" s="20">
        <f t="shared" si="20"/>
        <v>199</v>
      </c>
      <c r="BF18" s="10">
        <f t="shared" si="21"/>
        <v>204</v>
      </c>
      <c r="BG18" s="10">
        <f t="shared" si="22"/>
        <v>180</v>
      </c>
      <c r="BH18" s="10">
        <f t="shared" si="23"/>
        <v>143</v>
      </c>
      <c r="BI18" s="10">
        <f t="shared" si="24"/>
        <v>184</v>
      </c>
      <c r="BJ18" s="10">
        <f t="shared" si="25"/>
        <v>184</v>
      </c>
      <c r="BK18" s="10">
        <f t="shared" si="26"/>
        <v>180</v>
      </c>
      <c r="BL18" s="20">
        <f t="shared" si="27"/>
        <v>163</v>
      </c>
      <c r="BM18" s="10">
        <f t="shared" si="28"/>
        <v>156</v>
      </c>
      <c r="BN18" s="10">
        <f t="shared" si="29"/>
        <v>187</v>
      </c>
      <c r="BO18" s="10">
        <f t="shared" si="30"/>
        <v>176</v>
      </c>
      <c r="BP18" s="12">
        <f t="shared" si="34"/>
        <v>7193</v>
      </c>
    </row>
    <row r="19" spans="2:68">
      <c r="B19" s="11" t="s">
        <v>48</v>
      </c>
      <c r="C19" s="12">
        <v>195</v>
      </c>
      <c r="D19" s="12">
        <v>195</v>
      </c>
      <c r="E19" s="12">
        <v>178</v>
      </c>
      <c r="F19" s="12">
        <v>169</v>
      </c>
      <c r="G19" s="12">
        <v>193</v>
      </c>
      <c r="H19" s="12">
        <v>89</v>
      </c>
      <c r="I19" s="12">
        <v>377</v>
      </c>
      <c r="J19" s="12">
        <v>404</v>
      </c>
      <c r="K19" s="12">
        <v>403</v>
      </c>
      <c r="L19" s="12">
        <v>377</v>
      </c>
      <c r="M19" s="12">
        <v>397</v>
      </c>
      <c r="N19" s="12">
        <v>403</v>
      </c>
      <c r="O19" s="12">
        <v>404</v>
      </c>
      <c r="P19" s="12">
        <v>403</v>
      </c>
      <c r="Q19" s="12">
        <v>174</v>
      </c>
      <c r="R19" s="12">
        <v>165</v>
      </c>
      <c r="S19" s="12">
        <v>161</v>
      </c>
      <c r="T19" s="12">
        <v>197</v>
      </c>
      <c r="U19" s="12">
        <v>173</v>
      </c>
      <c r="V19" s="12">
        <v>204</v>
      </c>
      <c r="W19" s="12">
        <v>178</v>
      </c>
      <c r="X19" s="12">
        <v>191</v>
      </c>
      <c r="Y19" s="12">
        <v>199</v>
      </c>
      <c r="Z19" s="12">
        <v>130</v>
      </c>
      <c r="AA19" s="12">
        <v>173</v>
      </c>
      <c r="AB19" s="12">
        <v>158</v>
      </c>
      <c r="AC19" s="12">
        <v>178</v>
      </c>
      <c r="AD19" s="12">
        <v>163</v>
      </c>
      <c r="AE19" s="12">
        <v>174</v>
      </c>
      <c r="AF19" s="12">
        <v>176</v>
      </c>
      <c r="AG19" s="12">
        <v>182</v>
      </c>
      <c r="AH19" s="12">
        <f t="shared" si="31"/>
        <v>7163</v>
      </c>
      <c r="AJ19" s="9" t="str">
        <f t="shared" si="32"/>
        <v xml:space="preserve"> 5:00- 5:30</v>
      </c>
      <c r="AK19" s="20">
        <f t="shared" si="33"/>
        <v>195</v>
      </c>
      <c r="AL19" s="20">
        <f t="shared" si="1"/>
        <v>195</v>
      </c>
      <c r="AM19" s="20">
        <f t="shared" si="2"/>
        <v>178</v>
      </c>
      <c r="AN19" s="20">
        <f t="shared" si="3"/>
        <v>169</v>
      </c>
      <c r="AO19" s="20">
        <f t="shared" si="4"/>
        <v>193</v>
      </c>
      <c r="AP19" s="10">
        <f t="shared" si="5"/>
        <v>89</v>
      </c>
      <c r="AQ19" s="20">
        <f t="shared" si="6"/>
        <v>377</v>
      </c>
      <c r="AR19" s="10">
        <f t="shared" si="7"/>
        <v>404</v>
      </c>
      <c r="AS19" s="10">
        <f t="shared" si="8"/>
        <v>403</v>
      </c>
      <c r="AT19" s="10">
        <f t="shared" si="9"/>
        <v>377</v>
      </c>
      <c r="AU19" s="10">
        <f t="shared" si="10"/>
        <v>397</v>
      </c>
      <c r="AV19" s="10">
        <f t="shared" si="11"/>
        <v>403</v>
      </c>
      <c r="AW19" s="10">
        <f t="shared" si="12"/>
        <v>404</v>
      </c>
      <c r="AX19" s="20">
        <f t="shared" si="13"/>
        <v>403</v>
      </c>
      <c r="AY19" s="10">
        <f t="shared" si="14"/>
        <v>174</v>
      </c>
      <c r="AZ19" s="10">
        <f t="shared" si="15"/>
        <v>165</v>
      </c>
      <c r="BA19" s="10">
        <f t="shared" si="16"/>
        <v>161</v>
      </c>
      <c r="BB19" s="10">
        <f t="shared" si="17"/>
        <v>197</v>
      </c>
      <c r="BC19" s="10">
        <f t="shared" si="18"/>
        <v>173</v>
      </c>
      <c r="BD19" s="10">
        <f t="shared" si="19"/>
        <v>204</v>
      </c>
      <c r="BE19" s="20">
        <f t="shared" si="20"/>
        <v>178</v>
      </c>
      <c r="BF19" s="10">
        <f t="shared" si="21"/>
        <v>191</v>
      </c>
      <c r="BG19" s="10">
        <f t="shared" si="22"/>
        <v>199</v>
      </c>
      <c r="BH19" s="10">
        <f t="shared" si="23"/>
        <v>130</v>
      </c>
      <c r="BI19" s="10">
        <f t="shared" si="24"/>
        <v>173</v>
      </c>
      <c r="BJ19" s="10">
        <f t="shared" si="25"/>
        <v>158</v>
      </c>
      <c r="BK19" s="10">
        <f t="shared" si="26"/>
        <v>178</v>
      </c>
      <c r="BL19" s="20">
        <f t="shared" si="27"/>
        <v>163</v>
      </c>
      <c r="BM19" s="10">
        <f t="shared" si="28"/>
        <v>174</v>
      </c>
      <c r="BN19" s="10">
        <f t="shared" si="29"/>
        <v>176</v>
      </c>
      <c r="BO19" s="10">
        <f t="shared" si="30"/>
        <v>182</v>
      </c>
      <c r="BP19" s="12">
        <f t="shared" si="34"/>
        <v>7163</v>
      </c>
    </row>
    <row r="20" spans="2:68">
      <c r="B20" s="11" t="s">
        <v>49</v>
      </c>
      <c r="C20" s="12">
        <v>204</v>
      </c>
      <c r="D20" s="12">
        <v>187</v>
      </c>
      <c r="E20" s="12">
        <v>199</v>
      </c>
      <c r="F20" s="12">
        <v>186</v>
      </c>
      <c r="G20" s="12">
        <v>147</v>
      </c>
      <c r="H20" s="12">
        <v>121</v>
      </c>
      <c r="I20" s="12">
        <v>399</v>
      </c>
      <c r="J20" s="12">
        <v>399</v>
      </c>
      <c r="K20" s="12">
        <v>404</v>
      </c>
      <c r="L20" s="12">
        <v>384</v>
      </c>
      <c r="M20" s="12">
        <v>401</v>
      </c>
      <c r="N20" s="12">
        <v>403</v>
      </c>
      <c r="O20" s="12">
        <v>401</v>
      </c>
      <c r="P20" s="12">
        <v>403</v>
      </c>
      <c r="Q20" s="12">
        <v>158</v>
      </c>
      <c r="R20" s="12">
        <v>180</v>
      </c>
      <c r="S20" s="12">
        <v>139</v>
      </c>
      <c r="T20" s="12">
        <v>182</v>
      </c>
      <c r="U20" s="12">
        <v>184</v>
      </c>
      <c r="V20" s="12">
        <v>224</v>
      </c>
      <c r="W20" s="12">
        <v>160</v>
      </c>
      <c r="X20" s="12">
        <v>176</v>
      </c>
      <c r="Y20" s="12">
        <v>195</v>
      </c>
      <c r="Z20" s="12">
        <v>132</v>
      </c>
      <c r="AA20" s="12">
        <v>111</v>
      </c>
      <c r="AB20" s="12">
        <v>165</v>
      </c>
      <c r="AC20" s="12">
        <v>173</v>
      </c>
      <c r="AD20" s="12">
        <v>176</v>
      </c>
      <c r="AE20" s="12">
        <v>184</v>
      </c>
      <c r="AF20" s="12">
        <v>182</v>
      </c>
      <c r="AG20" s="12">
        <v>158</v>
      </c>
      <c r="AH20" s="12">
        <f t="shared" si="31"/>
        <v>7117</v>
      </c>
      <c r="AJ20" s="9" t="str">
        <f t="shared" si="32"/>
        <v xml:space="preserve"> 5:30- 6:00</v>
      </c>
      <c r="AK20" s="20">
        <f t="shared" si="33"/>
        <v>204</v>
      </c>
      <c r="AL20" s="20">
        <f t="shared" si="1"/>
        <v>187</v>
      </c>
      <c r="AM20" s="20">
        <f t="shared" si="2"/>
        <v>199</v>
      </c>
      <c r="AN20" s="20">
        <f t="shared" si="3"/>
        <v>186</v>
      </c>
      <c r="AO20" s="20">
        <f t="shared" si="4"/>
        <v>147</v>
      </c>
      <c r="AP20" s="10">
        <f t="shared" si="5"/>
        <v>121</v>
      </c>
      <c r="AQ20" s="20">
        <f t="shared" si="6"/>
        <v>399</v>
      </c>
      <c r="AR20" s="10">
        <f t="shared" si="7"/>
        <v>399</v>
      </c>
      <c r="AS20" s="10">
        <f t="shared" si="8"/>
        <v>404</v>
      </c>
      <c r="AT20" s="10">
        <f t="shared" si="9"/>
        <v>384</v>
      </c>
      <c r="AU20" s="10">
        <f t="shared" si="10"/>
        <v>401</v>
      </c>
      <c r="AV20" s="10">
        <f t="shared" si="11"/>
        <v>403</v>
      </c>
      <c r="AW20" s="10">
        <f t="shared" si="12"/>
        <v>401</v>
      </c>
      <c r="AX20" s="20">
        <f t="shared" si="13"/>
        <v>403</v>
      </c>
      <c r="AY20" s="10">
        <f t="shared" si="14"/>
        <v>158</v>
      </c>
      <c r="AZ20" s="10">
        <f t="shared" si="15"/>
        <v>180</v>
      </c>
      <c r="BA20" s="10">
        <f t="shared" si="16"/>
        <v>139</v>
      </c>
      <c r="BB20" s="10">
        <f t="shared" si="17"/>
        <v>182</v>
      </c>
      <c r="BC20" s="10">
        <f t="shared" si="18"/>
        <v>184</v>
      </c>
      <c r="BD20" s="10">
        <f t="shared" si="19"/>
        <v>224</v>
      </c>
      <c r="BE20" s="20">
        <f t="shared" si="20"/>
        <v>160</v>
      </c>
      <c r="BF20" s="10">
        <f t="shared" si="21"/>
        <v>176</v>
      </c>
      <c r="BG20" s="10">
        <f t="shared" si="22"/>
        <v>195</v>
      </c>
      <c r="BH20" s="10">
        <f t="shared" si="23"/>
        <v>132</v>
      </c>
      <c r="BI20" s="10">
        <f t="shared" si="24"/>
        <v>111</v>
      </c>
      <c r="BJ20" s="10">
        <f t="shared" si="25"/>
        <v>165</v>
      </c>
      <c r="BK20" s="10">
        <f t="shared" si="26"/>
        <v>173</v>
      </c>
      <c r="BL20" s="20">
        <f t="shared" si="27"/>
        <v>176</v>
      </c>
      <c r="BM20" s="10">
        <f t="shared" si="28"/>
        <v>184</v>
      </c>
      <c r="BN20" s="10">
        <f t="shared" si="29"/>
        <v>182</v>
      </c>
      <c r="BO20" s="10">
        <f t="shared" si="30"/>
        <v>158</v>
      </c>
      <c r="BP20" s="12">
        <f t="shared" si="34"/>
        <v>7117</v>
      </c>
    </row>
    <row r="21" spans="2:68">
      <c r="B21" s="11" t="s">
        <v>50</v>
      </c>
      <c r="C21" s="12">
        <v>195</v>
      </c>
      <c r="D21" s="12">
        <v>200</v>
      </c>
      <c r="E21" s="12">
        <v>189</v>
      </c>
      <c r="F21" s="12">
        <v>191</v>
      </c>
      <c r="G21" s="12">
        <v>139</v>
      </c>
      <c r="H21" s="12">
        <v>158</v>
      </c>
      <c r="I21" s="12">
        <v>399</v>
      </c>
      <c r="J21" s="12">
        <v>403</v>
      </c>
      <c r="K21" s="12">
        <v>365</v>
      </c>
      <c r="L21" s="12">
        <v>384</v>
      </c>
      <c r="M21" s="12">
        <v>408</v>
      </c>
      <c r="N21" s="12">
        <v>401</v>
      </c>
      <c r="O21" s="12">
        <v>404</v>
      </c>
      <c r="P21" s="12">
        <v>404</v>
      </c>
      <c r="Q21" s="12">
        <v>165</v>
      </c>
      <c r="R21" s="12">
        <v>169</v>
      </c>
      <c r="S21" s="12">
        <v>156</v>
      </c>
      <c r="T21" s="12">
        <v>176</v>
      </c>
      <c r="U21" s="12">
        <v>200</v>
      </c>
      <c r="V21" s="12">
        <v>191</v>
      </c>
      <c r="W21" s="12">
        <v>184</v>
      </c>
      <c r="X21" s="12">
        <v>178</v>
      </c>
      <c r="Y21" s="12">
        <v>186</v>
      </c>
      <c r="Z21" s="12">
        <v>139</v>
      </c>
      <c r="AA21" s="12">
        <v>109</v>
      </c>
      <c r="AB21" s="12">
        <v>145</v>
      </c>
      <c r="AC21" s="12">
        <v>180</v>
      </c>
      <c r="AD21" s="12">
        <v>132</v>
      </c>
      <c r="AE21" s="12">
        <v>195</v>
      </c>
      <c r="AF21" s="12">
        <v>178</v>
      </c>
      <c r="AG21" s="12">
        <v>174</v>
      </c>
      <c r="AH21" s="12">
        <f t="shared" si="31"/>
        <v>7097</v>
      </c>
      <c r="AJ21" s="9" t="str">
        <f t="shared" si="32"/>
        <v xml:space="preserve"> 6:00- 6:30</v>
      </c>
      <c r="AK21" s="20">
        <f t="shared" si="33"/>
        <v>195</v>
      </c>
      <c r="AL21" s="20">
        <f t="shared" si="1"/>
        <v>200</v>
      </c>
      <c r="AM21" s="20">
        <f t="shared" si="2"/>
        <v>189</v>
      </c>
      <c r="AN21" s="20">
        <f t="shared" si="3"/>
        <v>191</v>
      </c>
      <c r="AO21" s="20">
        <f t="shared" si="4"/>
        <v>139</v>
      </c>
      <c r="AP21" s="10">
        <f t="shared" si="5"/>
        <v>158</v>
      </c>
      <c r="AQ21" s="20">
        <f t="shared" si="6"/>
        <v>399</v>
      </c>
      <c r="AR21" s="10">
        <f t="shared" si="7"/>
        <v>403</v>
      </c>
      <c r="AS21" s="10">
        <f t="shared" si="8"/>
        <v>365</v>
      </c>
      <c r="AT21" s="10">
        <f t="shared" si="9"/>
        <v>384</v>
      </c>
      <c r="AU21" s="10">
        <f t="shared" si="10"/>
        <v>408</v>
      </c>
      <c r="AV21" s="10">
        <f t="shared" si="11"/>
        <v>401</v>
      </c>
      <c r="AW21" s="10">
        <f t="shared" si="12"/>
        <v>404</v>
      </c>
      <c r="AX21" s="20">
        <f t="shared" si="13"/>
        <v>404</v>
      </c>
      <c r="AY21" s="10">
        <f t="shared" si="14"/>
        <v>165</v>
      </c>
      <c r="AZ21" s="10">
        <f t="shared" si="15"/>
        <v>169</v>
      </c>
      <c r="BA21" s="10">
        <f t="shared" si="16"/>
        <v>156</v>
      </c>
      <c r="BB21" s="10">
        <f t="shared" si="17"/>
        <v>176</v>
      </c>
      <c r="BC21" s="10">
        <f t="shared" si="18"/>
        <v>200</v>
      </c>
      <c r="BD21" s="10">
        <f t="shared" si="19"/>
        <v>191</v>
      </c>
      <c r="BE21" s="20">
        <f t="shared" si="20"/>
        <v>184</v>
      </c>
      <c r="BF21" s="10">
        <f t="shared" si="21"/>
        <v>178</v>
      </c>
      <c r="BG21" s="10">
        <f t="shared" si="22"/>
        <v>186</v>
      </c>
      <c r="BH21" s="10">
        <f t="shared" si="23"/>
        <v>139</v>
      </c>
      <c r="BI21" s="10">
        <f t="shared" si="24"/>
        <v>109</v>
      </c>
      <c r="BJ21" s="10">
        <f t="shared" si="25"/>
        <v>145</v>
      </c>
      <c r="BK21" s="10">
        <f t="shared" si="26"/>
        <v>180</v>
      </c>
      <c r="BL21" s="20">
        <f t="shared" si="27"/>
        <v>132</v>
      </c>
      <c r="BM21" s="10">
        <f t="shared" si="28"/>
        <v>195</v>
      </c>
      <c r="BN21" s="10">
        <f t="shared" si="29"/>
        <v>178</v>
      </c>
      <c r="BO21" s="10">
        <f t="shared" si="30"/>
        <v>174</v>
      </c>
      <c r="BP21" s="12">
        <f t="shared" si="34"/>
        <v>7097</v>
      </c>
    </row>
    <row r="22" spans="2:68">
      <c r="B22" s="11" t="s">
        <v>51</v>
      </c>
      <c r="C22" s="12">
        <v>176</v>
      </c>
      <c r="D22" s="12">
        <v>191</v>
      </c>
      <c r="E22" s="12">
        <v>180</v>
      </c>
      <c r="F22" s="12">
        <v>160</v>
      </c>
      <c r="G22" s="12">
        <v>169</v>
      </c>
      <c r="H22" s="12">
        <v>152</v>
      </c>
      <c r="I22" s="12">
        <v>367</v>
      </c>
      <c r="J22" s="12">
        <v>399</v>
      </c>
      <c r="K22" s="12">
        <v>404</v>
      </c>
      <c r="L22" s="12">
        <v>395</v>
      </c>
      <c r="M22" s="12">
        <v>404</v>
      </c>
      <c r="N22" s="12">
        <v>403</v>
      </c>
      <c r="O22" s="12">
        <v>401</v>
      </c>
      <c r="P22" s="12">
        <v>401</v>
      </c>
      <c r="Q22" s="12">
        <v>173</v>
      </c>
      <c r="R22" s="12">
        <v>167</v>
      </c>
      <c r="S22" s="12">
        <v>154</v>
      </c>
      <c r="T22" s="12">
        <v>161</v>
      </c>
      <c r="U22" s="12">
        <v>200</v>
      </c>
      <c r="V22" s="12">
        <v>200</v>
      </c>
      <c r="W22" s="12">
        <v>171</v>
      </c>
      <c r="X22" s="12">
        <v>195</v>
      </c>
      <c r="Y22" s="12">
        <v>178</v>
      </c>
      <c r="Z22" s="12">
        <v>130</v>
      </c>
      <c r="AA22" s="12">
        <v>130</v>
      </c>
      <c r="AB22" s="12">
        <v>139</v>
      </c>
      <c r="AC22" s="12">
        <v>167</v>
      </c>
      <c r="AD22" s="12">
        <v>152</v>
      </c>
      <c r="AE22" s="12">
        <v>176</v>
      </c>
      <c r="AF22" s="12">
        <v>180</v>
      </c>
      <c r="AG22" s="12">
        <v>160</v>
      </c>
      <c r="AH22" s="12">
        <f t="shared" si="31"/>
        <v>7035</v>
      </c>
      <c r="AJ22" s="9" t="str">
        <f t="shared" si="32"/>
        <v xml:space="preserve"> 6:30- 7:00</v>
      </c>
      <c r="AK22" s="20">
        <f t="shared" si="33"/>
        <v>176</v>
      </c>
      <c r="AL22" s="20">
        <f t="shared" si="1"/>
        <v>191</v>
      </c>
      <c r="AM22" s="20">
        <f t="shared" si="2"/>
        <v>180</v>
      </c>
      <c r="AN22" s="20">
        <f t="shared" si="3"/>
        <v>160</v>
      </c>
      <c r="AO22" s="20">
        <f t="shared" si="4"/>
        <v>169</v>
      </c>
      <c r="AP22" s="10">
        <f t="shared" si="5"/>
        <v>152</v>
      </c>
      <c r="AQ22" s="20">
        <f t="shared" si="6"/>
        <v>367</v>
      </c>
      <c r="AR22" s="10">
        <f t="shared" si="7"/>
        <v>399</v>
      </c>
      <c r="AS22" s="10">
        <f t="shared" si="8"/>
        <v>404</v>
      </c>
      <c r="AT22" s="10">
        <f t="shared" si="9"/>
        <v>395</v>
      </c>
      <c r="AU22" s="10">
        <f t="shared" si="10"/>
        <v>404</v>
      </c>
      <c r="AV22" s="10">
        <f t="shared" si="11"/>
        <v>403</v>
      </c>
      <c r="AW22" s="10">
        <f t="shared" si="12"/>
        <v>401</v>
      </c>
      <c r="AX22" s="20">
        <f t="shared" si="13"/>
        <v>401</v>
      </c>
      <c r="AY22" s="10">
        <f t="shared" si="14"/>
        <v>173</v>
      </c>
      <c r="AZ22" s="10">
        <f t="shared" si="15"/>
        <v>167</v>
      </c>
      <c r="BA22" s="10">
        <f t="shared" si="16"/>
        <v>154</v>
      </c>
      <c r="BB22" s="10">
        <f t="shared" si="17"/>
        <v>161</v>
      </c>
      <c r="BC22" s="10">
        <f t="shared" si="18"/>
        <v>200</v>
      </c>
      <c r="BD22" s="10">
        <f t="shared" si="19"/>
        <v>200</v>
      </c>
      <c r="BE22" s="20">
        <f t="shared" si="20"/>
        <v>171</v>
      </c>
      <c r="BF22" s="10">
        <f t="shared" si="21"/>
        <v>195</v>
      </c>
      <c r="BG22" s="10">
        <f t="shared" si="22"/>
        <v>178</v>
      </c>
      <c r="BH22" s="10">
        <f t="shared" si="23"/>
        <v>130</v>
      </c>
      <c r="BI22" s="10">
        <f t="shared" si="24"/>
        <v>130</v>
      </c>
      <c r="BJ22" s="10">
        <f t="shared" si="25"/>
        <v>139</v>
      </c>
      <c r="BK22" s="10">
        <f t="shared" si="26"/>
        <v>167</v>
      </c>
      <c r="BL22" s="20">
        <f t="shared" si="27"/>
        <v>152</v>
      </c>
      <c r="BM22" s="10">
        <f t="shared" si="28"/>
        <v>176</v>
      </c>
      <c r="BN22" s="10">
        <f t="shared" si="29"/>
        <v>180</v>
      </c>
      <c r="BO22" s="10">
        <f t="shared" si="30"/>
        <v>160</v>
      </c>
      <c r="BP22" s="12">
        <f t="shared" si="34"/>
        <v>7035</v>
      </c>
    </row>
    <row r="23" spans="2:68">
      <c r="B23" s="11" t="s">
        <v>52</v>
      </c>
      <c r="C23" s="12">
        <v>178</v>
      </c>
      <c r="D23" s="12">
        <v>191</v>
      </c>
      <c r="E23" s="12">
        <v>174</v>
      </c>
      <c r="F23" s="12">
        <v>161</v>
      </c>
      <c r="G23" s="12">
        <v>87</v>
      </c>
      <c r="H23" s="12">
        <v>121</v>
      </c>
      <c r="I23" s="12">
        <v>388</v>
      </c>
      <c r="J23" s="12">
        <v>386</v>
      </c>
      <c r="K23" s="12">
        <v>367</v>
      </c>
      <c r="L23" s="12">
        <v>371</v>
      </c>
      <c r="M23" s="12">
        <v>403</v>
      </c>
      <c r="N23" s="12">
        <v>397</v>
      </c>
      <c r="O23" s="12">
        <v>399</v>
      </c>
      <c r="P23" s="12">
        <v>401</v>
      </c>
      <c r="Q23" s="12">
        <v>167</v>
      </c>
      <c r="R23" s="12">
        <v>184</v>
      </c>
      <c r="S23" s="12">
        <v>143</v>
      </c>
      <c r="T23" s="12">
        <v>165</v>
      </c>
      <c r="U23" s="12">
        <v>189</v>
      </c>
      <c r="V23" s="12">
        <v>189</v>
      </c>
      <c r="W23" s="12">
        <v>200</v>
      </c>
      <c r="X23" s="12">
        <v>186</v>
      </c>
      <c r="Y23" s="12">
        <v>182</v>
      </c>
      <c r="Z23" s="12">
        <v>132</v>
      </c>
      <c r="AA23" s="12">
        <v>158</v>
      </c>
      <c r="AB23" s="12">
        <v>132</v>
      </c>
      <c r="AC23" s="12">
        <v>141</v>
      </c>
      <c r="AD23" s="12">
        <v>180</v>
      </c>
      <c r="AE23" s="12">
        <v>193</v>
      </c>
      <c r="AF23" s="12">
        <v>167</v>
      </c>
      <c r="AG23" s="12">
        <v>180</v>
      </c>
      <c r="AH23" s="12">
        <f t="shared" si="31"/>
        <v>6912</v>
      </c>
      <c r="AJ23" s="9" t="str">
        <f t="shared" si="32"/>
        <v xml:space="preserve"> 7:00- 7:30</v>
      </c>
      <c r="AK23" s="20">
        <f t="shared" si="33"/>
        <v>178</v>
      </c>
      <c r="AL23" s="20">
        <f t="shared" si="1"/>
        <v>191</v>
      </c>
      <c r="AM23" s="20">
        <f t="shared" si="2"/>
        <v>174</v>
      </c>
      <c r="AN23" s="20">
        <f t="shared" si="3"/>
        <v>161</v>
      </c>
      <c r="AO23" s="20">
        <f t="shared" si="4"/>
        <v>87</v>
      </c>
      <c r="AP23" s="10">
        <f t="shared" si="5"/>
        <v>121</v>
      </c>
      <c r="AQ23" s="20">
        <f t="shared" si="6"/>
        <v>388</v>
      </c>
      <c r="AR23" s="10">
        <f t="shared" si="7"/>
        <v>386</v>
      </c>
      <c r="AS23" s="10">
        <f t="shared" si="8"/>
        <v>367</v>
      </c>
      <c r="AT23" s="10">
        <f t="shared" si="9"/>
        <v>371</v>
      </c>
      <c r="AU23" s="10">
        <f t="shared" si="10"/>
        <v>403</v>
      </c>
      <c r="AV23" s="10">
        <f t="shared" si="11"/>
        <v>397</v>
      </c>
      <c r="AW23" s="10">
        <f t="shared" si="12"/>
        <v>399</v>
      </c>
      <c r="AX23" s="20">
        <f t="shared" si="13"/>
        <v>401</v>
      </c>
      <c r="AY23" s="10">
        <f t="shared" si="14"/>
        <v>167</v>
      </c>
      <c r="AZ23" s="10">
        <f t="shared" si="15"/>
        <v>184</v>
      </c>
      <c r="BA23" s="10">
        <f t="shared" si="16"/>
        <v>143</v>
      </c>
      <c r="BB23" s="10">
        <f t="shared" si="17"/>
        <v>165</v>
      </c>
      <c r="BC23" s="10">
        <f t="shared" si="18"/>
        <v>189</v>
      </c>
      <c r="BD23" s="10">
        <f t="shared" si="19"/>
        <v>189</v>
      </c>
      <c r="BE23" s="20">
        <f t="shared" si="20"/>
        <v>200</v>
      </c>
      <c r="BF23" s="10">
        <f t="shared" si="21"/>
        <v>186</v>
      </c>
      <c r="BG23" s="10">
        <f t="shared" si="22"/>
        <v>182</v>
      </c>
      <c r="BH23" s="10">
        <f t="shared" si="23"/>
        <v>132</v>
      </c>
      <c r="BI23" s="10">
        <f t="shared" si="24"/>
        <v>158</v>
      </c>
      <c r="BJ23" s="10">
        <f t="shared" si="25"/>
        <v>132</v>
      </c>
      <c r="BK23" s="10">
        <f t="shared" si="26"/>
        <v>141</v>
      </c>
      <c r="BL23" s="20">
        <f t="shared" si="27"/>
        <v>180</v>
      </c>
      <c r="BM23" s="10">
        <f t="shared" si="28"/>
        <v>193</v>
      </c>
      <c r="BN23" s="10">
        <f t="shared" si="29"/>
        <v>167</v>
      </c>
      <c r="BO23" s="10">
        <f t="shared" si="30"/>
        <v>180</v>
      </c>
      <c r="BP23" s="12">
        <f t="shared" si="34"/>
        <v>6912</v>
      </c>
    </row>
    <row r="24" spans="2:68">
      <c r="B24" s="13" t="s">
        <v>53</v>
      </c>
      <c r="C24" s="14">
        <v>173</v>
      </c>
      <c r="D24" s="14">
        <v>182</v>
      </c>
      <c r="E24" s="14">
        <v>180</v>
      </c>
      <c r="F24" s="14">
        <v>147</v>
      </c>
      <c r="G24" s="14">
        <v>121</v>
      </c>
      <c r="H24" s="14">
        <v>132</v>
      </c>
      <c r="I24" s="14">
        <v>403</v>
      </c>
      <c r="J24" s="14">
        <v>404</v>
      </c>
      <c r="K24" s="14">
        <v>386</v>
      </c>
      <c r="L24" s="14">
        <v>375</v>
      </c>
      <c r="M24" s="14">
        <v>403</v>
      </c>
      <c r="N24" s="14">
        <v>391</v>
      </c>
      <c r="O24" s="14">
        <v>399</v>
      </c>
      <c r="P24" s="14">
        <v>395</v>
      </c>
      <c r="Q24" s="14">
        <v>156</v>
      </c>
      <c r="R24" s="14">
        <v>173</v>
      </c>
      <c r="S24" s="14">
        <v>117</v>
      </c>
      <c r="T24" s="14">
        <v>158</v>
      </c>
      <c r="U24" s="14">
        <v>202</v>
      </c>
      <c r="V24" s="14">
        <v>191</v>
      </c>
      <c r="W24" s="14">
        <v>147</v>
      </c>
      <c r="X24" s="14">
        <v>184</v>
      </c>
      <c r="Y24" s="14">
        <v>174</v>
      </c>
      <c r="Z24" s="14">
        <v>148</v>
      </c>
      <c r="AA24" s="14">
        <v>102</v>
      </c>
      <c r="AB24" s="14">
        <v>139</v>
      </c>
      <c r="AC24" s="14">
        <v>145</v>
      </c>
      <c r="AD24" s="14">
        <v>167</v>
      </c>
      <c r="AE24" s="14">
        <v>187</v>
      </c>
      <c r="AF24" s="14">
        <v>186</v>
      </c>
      <c r="AG24" s="14">
        <v>161</v>
      </c>
      <c r="AH24" s="14">
        <f t="shared" si="31"/>
        <v>6828</v>
      </c>
      <c r="AJ24" s="9" t="str">
        <f t="shared" si="32"/>
        <v xml:space="preserve"> 7:30- 8:00</v>
      </c>
      <c r="AK24" s="20">
        <f t="shared" si="33"/>
        <v>173</v>
      </c>
      <c r="AL24" s="20">
        <f t="shared" si="1"/>
        <v>182</v>
      </c>
      <c r="AM24" s="20">
        <f t="shared" si="2"/>
        <v>180</v>
      </c>
      <c r="AN24" s="20">
        <f t="shared" si="3"/>
        <v>147</v>
      </c>
      <c r="AO24" s="20">
        <f t="shared" si="4"/>
        <v>121</v>
      </c>
      <c r="AP24" s="10">
        <f t="shared" si="5"/>
        <v>132</v>
      </c>
      <c r="AQ24" s="20">
        <f t="shared" si="6"/>
        <v>403</v>
      </c>
      <c r="AR24" s="10">
        <f t="shared" si="7"/>
        <v>404</v>
      </c>
      <c r="AS24" s="10">
        <f t="shared" si="8"/>
        <v>386</v>
      </c>
      <c r="AT24" s="10">
        <f t="shared" si="9"/>
        <v>375</v>
      </c>
      <c r="AU24" s="10">
        <f t="shared" si="10"/>
        <v>403</v>
      </c>
      <c r="AV24" s="10">
        <f t="shared" si="11"/>
        <v>391</v>
      </c>
      <c r="AW24" s="10">
        <f t="shared" si="12"/>
        <v>399</v>
      </c>
      <c r="AX24" s="20">
        <f t="shared" si="13"/>
        <v>395</v>
      </c>
      <c r="AY24" s="10">
        <f t="shared" si="14"/>
        <v>156</v>
      </c>
      <c r="AZ24" s="10">
        <f t="shared" si="15"/>
        <v>173</v>
      </c>
      <c r="BA24" s="10">
        <f t="shared" si="16"/>
        <v>117</v>
      </c>
      <c r="BB24" s="10">
        <f t="shared" si="17"/>
        <v>158</v>
      </c>
      <c r="BC24" s="10">
        <f t="shared" si="18"/>
        <v>202</v>
      </c>
      <c r="BD24" s="10">
        <f t="shared" si="19"/>
        <v>191</v>
      </c>
      <c r="BE24" s="20">
        <f t="shared" si="20"/>
        <v>147</v>
      </c>
      <c r="BF24" s="10">
        <f t="shared" si="21"/>
        <v>184</v>
      </c>
      <c r="BG24" s="10">
        <f t="shared" si="22"/>
        <v>174</v>
      </c>
      <c r="BH24" s="10">
        <f t="shared" si="23"/>
        <v>148</v>
      </c>
      <c r="BI24" s="10">
        <f t="shared" si="24"/>
        <v>102</v>
      </c>
      <c r="BJ24" s="10">
        <f t="shared" si="25"/>
        <v>139</v>
      </c>
      <c r="BK24" s="10">
        <f t="shared" si="26"/>
        <v>145</v>
      </c>
      <c r="BL24" s="20">
        <f t="shared" si="27"/>
        <v>167</v>
      </c>
      <c r="BM24" s="10">
        <f t="shared" si="28"/>
        <v>187</v>
      </c>
      <c r="BN24" s="10">
        <f t="shared" si="29"/>
        <v>186</v>
      </c>
      <c r="BO24" s="10">
        <f t="shared" si="30"/>
        <v>161</v>
      </c>
      <c r="BP24" s="14">
        <f t="shared" si="34"/>
        <v>6828</v>
      </c>
    </row>
    <row r="25" spans="2:68">
      <c r="B25" s="9" t="s">
        <v>54</v>
      </c>
      <c r="C25" s="10">
        <v>191</v>
      </c>
      <c r="D25" s="10">
        <v>193</v>
      </c>
      <c r="E25" s="10">
        <v>182</v>
      </c>
      <c r="F25" s="10">
        <v>182</v>
      </c>
      <c r="G25" s="10">
        <v>148</v>
      </c>
      <c r="H25" s="10">
        <v>147</v>
      </c>
      <c r="I25" s="10">
        <v>399</v>
      </c>
      <c r="J25" s="10">
        <v>404</v>
      </c>
      <c r="K25" s="10">
        <v>403</v>
      </c>
      <c r="L25" s="10">
        <v>391</v>
      </c>
      <c r="M25" s="10">
        <v>399</v>
      </c>
      <c r="N25" s="10">
        <v>390</v>
      </c>
      <c r="O25" s="10">
        <v>397</v>
      </c>
      <c r="P25" s="10">
        <v>393</v>
      </c>
      <c r="Q25" s="10">
        <v>167</v>
      </c>
      <c r="R25" s="10">
        <v>156</v>
      </c>
      <c r="S25" s="10">
        <v>141</v>
      </c>
      <c r="T25" s="10">
        <v>154</v>
      </c>
      <c r="U25" s="10">
        <v>171</v>
      </c>
      <c r="V25" s="10">
        <v>139</v>
      </c>
      <c r="W25" s="10">
        <v>134</v>
      </c>
      <c r="X25" s="10">
        <v>176</v>
      </c>
      <c r="Y25" s="10">
        <v>193</v>
      </c>
      <c r="Z25" s="10">
        <v>158</v>
      </c>
      <c r="AA25" s="10">
        <v>111</v>
      </c>
      <c r="AB25" s="10">
        <v>150</v>
      </c>
      <c r="AC25" s="10">
        <v>147</v>
      </c>
      <c r="AD25" s="10">
        <v>176</v>
      </c>
      <c r="AE25" s="10">
        <v>180</v>
      </c>
      <c r="AF25" s="10">
        <v>173</v>
      </c>
      <c r="AG25" s="10">
        <v>176</v>
      </c>
      <c r="AH25" s="10">
        <f t="shared" si="31"/>
        <v>6921</v>
      </c>
      <c r="AJ25" s="9" t="str">
        <f t="shared" si="32"/>
        <v xml:space="preserve"> 8:00- 8:30</v>
      </c>
      <c r="AK25" s="20">
        <f t="shared" si="33"/>
        <v>191</v>
      </c>
      <c r="AL25" s="20">
        <f t="shared" si="1"/>
        <v>193</v>
      </c>
      <c r="AM25" s="20">
        <f t="shared" si="2"/>
        <v>182</v>
      </c>
      <c r="AN25" s="20">
        <f t="shared" si="3"/>
        <v>182</v>
      </c>
      <c r="AO25" s="20">
        <f t="shared" si="4"/>
        <v>148</v>
      </c>
      <c r="AP25" s="10">
        <f t="shared" si="5"/>
        <v>147</v>
      </c>
      <c r="AQ25" s="20">
        <f t="shared" si="6"/>
        <v>399</v>
      </c>
      <c r="AR25" s="10">
        <f t="shared" si="7"/>
        <v>404</v>
      </c>
      <c r="AS25" s="10">
        <f t="shared" si="8"/>
        <v>403</v>
      </c>
      <c r="AT25" s="10">
        <f t="shared" si="9"/>
        <v>391</v>
      </c>
      <c r="AU25" s="10">
        <f t="shared" si="10"/>
        <v>399</v>
      </c>
      <c r="AV25" s="10">
        <f t="shared" si="11"/>
        <v>390</v>
      </c>
      <c r="AW25" s="10">
        <f t="shared" si="12"/>
        <v>397</v>
      </c>
      <c r="AX25" s="20">
        <f t="shared" si="13"/>
        <v>393</v>
      </c>
      <c r="AY25" s="10">
        <f t="shared" si="14"/>
        <v>167</v>
      </c>
      <c r="AZ25" s="10">
        <f t="shared" si="15"/>
        <v>156</v>
      </c>
      <c r="BA25" s="10">
        <f t="shared" si="16"/>
        <v>141</v>
      </c>
      <c r="BB25" s="10">
        <f t="shared" si="17"/>
        <v>154</v>
      </c>
      <c r="BC25" s="10">
        <f t="shared" si="18"/>
        <v>171</v>
      </c>
      <c r="BD25" s="10">
        <f t="shared" si="19"/>
        <v>139</v>
      </c>
      <c r="BE25" s="20">
        <f t="shared" si="20"/>
        <v>134</v>
      </c>
      <c r="BF25" s="10">
        <f t="shared" si="21"/>
        <v>176</v>
      </c>
      <c r="BG25" s="10">
        <f t="shared" si="22"/>
        <v>193</v>
      </c>
      <c r="BH25" s="10">
        <f t="shared" si="23"/>
        <v>158</v>
      </c>
      <c r="BI25" s="10">
        <f t="shared" si="24"/>
        <v>111</v>
      </c>
      <c r="BJ25" s="10">
        <f t="shared" si="25"/>
        <v>150</v>
      </c>
      <c r="BK25" s="10">
        <f t="shared" si="26"/>
        <v>147</v>
      </c>
      <c r="BL25" s="20">
        <f t="shared" si="27"/>
        <v>176</v>
      </c>
      <c r="BM25" s="10">
        <f t="shared" si="28"/>
        <v>180</v>
      </c>
      <c r="BN25" s="10">
        <f t="shared" si="29"/>
        <v>173</v>
      </c>
      <c r="BO25" s="10">
        <f t="shared" si="30"/>
        <v>176</v>
      </c>
      <c r="BP25" s="10">
        <f t="shared" si="34"/>
        <v>6921</v>
      </c>
    </row>
    <row r="26" spans="2:68">
      <c r="B26" s="11" t="s">
        <v>55</v>
      </c>
      <c r="C26" s="12">
        <v>163</v>
      </c>
      <c r="D26" s="12">
        <v>195</v>
      </c>
      <c r="E26" s="12">
        <v>150</v>
      </c>
      <c r="F26" s="12">
        <v>141</v>
      </c>
      <c r="G26" s="12">
        <v>126</v>
      </c>
      <c r="H26" s="12">
        <v>150</v>
      </c>
      <c r="I26" s="12">
        <v>371</v>
      </c>
      <c r="J26" s="12">
        <v>388</v>
      </c>
      <c r="K26" s="12">
        <v>403</v>
      </c>
      <c r="L26" s="12">
        <v>391</v>
      </c>
      <c r="M26" s="12">
        <v>393</v>
      </c>
      <c r="N26" s="12">
        <v>391</v>
      </c>
      <c r="O26" s="12">
        <v>391</v>
      </c>
      <c r="P26" s="12">
        <v>391</v>
      </c>
      <c r="Q26" s="12">
        <v>174</v>
      </c>
      <c r="R26" s="12">
        <v>174</v>
      </c>
      <c r="S26" s="12">
        <v>145</v>
      </c>
      <c r="T26" s="12">
        <v>132</v>
      </c>
      <c r="U26" s="12">
        <v>160</v>
      </c>
      <c r="V26" s="12">
        <v>174</v>
      </c>
      <c r="W26" s="12">
        <v>137</v>
      </c>
      <c r="X26" s="12">
        <v>184</v>
      </c>
      <c r="Y26" s="12">
        <v>184</v>
      </c>
      <c r="Z26" s="12">
        <v>150</v>
      </c>
      <c r="AA26" s="12">
        <v>126</v>
      </c>
      <c r="AB26" s="12">
        <v>161</v>
      </c>
      <c r="AC26" s="12">
        <v>167</v>
      </c>
      <c r="AD26" s="12">
        <v>191</v>
      </c>
      <c r="AE26" s="12">
        <v>171</v>
      </c>
      <c r="AF26" s="12">
        <v>178</v>
      </c>
      <c r="AG26" s="12">
        <v>165</v>
      </c>
      <c r="AH26" s="12">
        <f t="shared" si="31"/>
        <v>6817</v>
      </c>
      <c r="AJ26" s="9" t="str">
        <f t="shared" si="32"/>
        <v xml:space="preserve"> 8:30- 9:00</v>
      </c>
      <c r="AK26" s="20">
        <f t="shared" si="33"/>
        <v>163</v>
      </c>
      <c r="AL26" s="20">
        <f t="shared" si="1"/>
        <v>195</v>
      </c>
      <c r="AM26" s="20">
        <f t="shared" si="2"/>
        <v>150</v>
      </c>
      <c r="AN26" s="20">
        <f t="shared" si="3"/>
        <v>141</v>
      </c>
      <c r="AO26" s="20">
        <f t="shared" si="4"/>
        <v>126</v>
      </c>
      <c r="AP26" s="10">
        <f t="shared" si="5"/>
        <v>150</v>
      </c>
      <c r="AQ26" s="20">
        <f t="shared" si="6"/>
        <v>371</v>
      </c>
      <c r="AR26" s="10">
        <f t="shared" si="7"/>
        <v>388</v>
      </c>
      <c r="AS26" s="10">
        <f t="shared" si="8"/>
        <v>403</v>
      </c>
      <c r="AT26" s="10">
        <f t="shared" si="9"/>
        <v>391</v>
      </c>
      <c r="AU26" s="10">
        <f t="shared" si="10"/>
        <v>393</v>
      </c>
      <c r="AV26" s="10">
        <f t="shared" si="11"/>
        <v>391</v>
      </c>
      <c r="AW26" s="10">
        <f t="shared" si="12"/>
        <v>391</v>
      </c>
      <c r="AX26" s="20">
        <f t="shared" si="13"/>
        <v>391</v>
      </c>
      <c r="AY26" s="10">
        <f t="shared" si="14"/>
        <v>174</v>
      </c>
      <c r="AZ26" s="10">
        <f t="shared" si="15"/>
        <v>174</v>
      </c>
      <c r="BA26" s="10">
        <f t="shared" si="16"/>
        <v>145</v>
      </c>
      <c r="BB26" s="10">
        <f t="shared" si="17"/>
        <v>132</v>
      </c>
      <c r="BC26" s="10">
        <f t="shared" si="18"/>
        <v>160</v>
      </c>
      <c r="BD26" s="10">
        <f t="shared" si="19"/>
        <v>174</v>
      </c>
      <c r="BE26" s="20">
        <f t="shared" si="20"/>
        <v>137</v>
      </c>
      <c r="BF26" s="10">
        <f t="shared" si="21"/>
        <v>184</v>
      </c>
      <c r="BG26" s="10">
        <f t="shared" si="22"/>
        <v>184</v>
      </c>
      <c r="BH26" s="10">
        <f t="shared" si="23"/>
        <v>150</v>
      </c>
      <c r="BI26" s="10">
        <f t="shared" si="24"/>
        <v>126</v>
      </c>
      <c r="BJ26" s="10">
        <f t="shared" si="25"/>
        <v>161</v>
      </c>
      <c r="BK26" s="10">
        <f t="shared" si="26"/>
        <v>167</v>
      </c>
      <c r="BL26" s="20">
        <f t="shared" si="27"/>
        <v>191</v>
      </c>
      <c r="BM26" s="10">
        <f t="shared" si="28"/>
        <v>171</v>
      </c>
      <c r="BN26" s="10">
        <f t="shared" si="29"/>
        <v>178</v>
      </c>
      <c r="BO26" s="10">
        <f t="shared" si="30"/>
        <v>165</v>
      </c>
      <c r="BP26" s="12">
        <f t="shared" si="34"/>
        <v>6817</v>
      </c>
    </row>
    <row r="27" spans="2:68">
      <c r="B27" s="11" t="s">
        <v>56</v>
      </c>
      <c r="C27" s="12">
        <v>184</v>
      </c>
      <c r="D27" s="12">
        <v>154</v>
      </c>
      <c r="E27" s="12">
        <v>137</v>
      </c>
      <c r="F27" s="12">
        <v>180</v>
      </c>
      <c r="G27" s="12">
        <v>141</v>
      </c>
      <c r="H27" s="12">
        <v>150</v>
      </c>
      <c r="I27" s="12">
        <v>375</v>
      </c>
      <c r="J27" s="12">
        <v>399</v>
      </c>
      <c r="K27" s="12">
        <v>403</v>
      </c>
      <c r="L27" s="12">
        <v>399</v>
      </c>
      <c r="M27" s="12">
        <v>373</v>
      </c>
      <c r="N27" s="12">
        <v>378</v>
      </c>
      <c r="O27" s="12">
        <v>390</v>
      </c>
      <c r="P27" s="12">
        <v>391</v>
      </c>
      <c r="Q27" s="12">
        <v>158</v>
      </c>
      <c r="R27" s="12">
        <v>178</v>
      </c>
      <c r="S27" s="12">
        <v>134</v>
      </c>
      <c r="T27" s="12">
        <v>148</v>
      </c>
      <c r="U27" s="12">
        <v>160</v>
      </c>
      <c r="V27" s="12">
        <v>160</v>
      </c>
      <c r="W27" s="12">
        <v>180</v>
      </c>
      <c r="X27" s="12">
        <v>174</v>
      </c>
      <c r="Y27" s="12">
        <v>197</v>
      </c>
      <c r="Z27" s="12">
        <v>150</v>
      </c>
      <c r="AA27" s="12">
        <v>122</v>
      </c>
      <c r="AB27" s="12">
        <v>150</v>
      </c>
      <c r="AC27" s="12">
        <v>150</v>
      </c>
      <c r="AD27" s="12">
        <v>193</v>
      </c>
      <c r="AE27" s="12">
        <v>197</v>
      </c>
      <c r="AF27" s="12">
        <v>158</v>
      </c>
      <c r="AG27" s="12">
        <v>156</v>
      </c>
      <c r="AH27" s="12">
        <f t="shared" si="31"/>
        <v>6819</v>
      </c>
      <c r="AJ27" s="9" t="str">
        <f t="shared" si="32"/>
        <v xml:space="preserve"> 9:00- 9:30</v>
      </c>
      <c r="AK27" s="20">
        <f t="shared" si="33"/>
        <v>184</v>
      </c>
      <c r="AL27" s="20">
        <f t="shared" si="1"/>
        <v>154</v>
      </c>
      <c r="AM27" s="20">
        <f t="shared" si="2"/>
        <v>137</v>
      </c>
      <c r="AN27" s="20">
        <f t="shared" si="3"/>
        <v>180</v>
      </c>
      <c r="AO27" s="20">
        <f t="shared" si="4"/>
        <v>141</v>
      </c>
      <c r="AP27" s="10">
        <f t="shared" si="5"/>
        <v>150</v>
      </c>
      <c r="AQ27" s="20">
        <f t="shared" si="6"/>
        <v>375</v>
      </c>
      <c r="AR27" s="10">
        <f t="shared" si="7"/>
        <v>399</v>
      </c>
      <c r="AS27" s="10">
        <f t="shared" si="8"/>
        <v>403</v>
      </c>
      <c r="AT27" s="10">
        <f t="shared" si="9"/>
        <v>399</v>
      </c>
      <c r="AU27" s="10">
        <f t="shared" si="10"/>
        <v>373</v>
      </c>
      <c r="AV27" s="10">
        <f t="shared" si="11"/>
        <v>378</v>
      </c>
      <c r="AW27" s="10">
        <f t="shared" si="12"/>
        <v>390</v>
      </c>
      <c r="AX27" s="20">
        <f t="shared" si="13"/>
        <v>391</v>
      </c>
      <c r="AY27" s="10">
        <f t="shared" si="14"/>
        <v>158</v>
      </c>
      <c r="AZ27" s="10">
        <f t="shared" si="15"/>
        <v>178</v>
      </c>
      <c r="BA27" s="10">
        <f t="shared" si="16"/>
        <v>134</v>
      </c>
      <c r="BB27" s="10">
        <f t="shared" si="17"/>
        <v>148</v>
      </c>
      <c r="BC27" s="10">
        <f t="shared" si="18"/>
        <v>160</v>
      </c>
      <c r="BD27" s="10">
        <f t="shared" si="19"/>
        <v>160</v>
      </c>
      <c r="BE27" s="20">
        <f t="shared" si="20"/>
        <v>180</v>
      </c>
      <c r="BF27" s="10">
        <f t="shared" si="21"/>
        <v>174</v>
      </c>
      <c r="BG27" s="10">
        <f t="shared" si="22"/>
        <v>197</v>
      </c>
      <c r="BH27" s="10">
        <f t="shared" si="23"/>
        <v>150</v>
      </c>
      <c r="BI27" s="10">
        <f t="shared" si="24"/>
        <v>122</v>
      </c>
      <c r="BJ27" s="10">
        <f t="shared" si="25"/>
        <v>150</v>
      </c>
      <c r="BK27" s="10">
        <f t="shared" si="26"/>
        <v>150</v>
      </c>
      <c r="BL27" s="20">
        <f t="shared" si="27"/>
        <v>193</v>
      </c>
      <c r="BM27" s="10">
        <f t="shared" si="28"/>
        <v>197</v>
      </c>
      <c r="BN27" s="10">
        <f t="shared" si="29"/>
        <v>158</v>
      </c>
      <c r="BO27" s="10">
        <f t="shared" si="30"/>
        <v>156</v>
      </c>
      <c r="BP27" s="12">
        <f t="shared" si="34"/>
        <v>6819</v>
      </c>
    </row>
    <row r="28" spans="2:68">
      <c r="B28" s="11" t="s">
        <v>57</v>
      </c>
      <c r="C28" s="12">
        <v>187</v>
      </c>
      <c r="D28" s="12">
        <v>169</v>
      </c>
      <c r="E28" s="12">
        <v>143</v>
      </c>
      <c r="F28" s="12">
        <v>132</v>
      </c>
      <c r="G28" s="12">
        <v>173</v>
      </c>
      <c r="H28" s="12">
        <v>167</v>
      </c>
      <c r="I28" s="12">
        <v>356</v>
      </c>
      <c r="J28" s="12">
        <v>399</v>
      </c>
      <c r="K28" s="12">
        <v>397</v>
      </c>
      <c r="L28" s="12">
        <v>395</v>
      </c>
      <c r="M28" s="12">
        <v>395</v>
      </c>
      <c r="N28" s="12">
        <v>380</v>
      </c>
      <c r="O28" s="12">
        <v>380</v>
      </c>
      <c r="P28" s="12">
        <v>386</v>
      </c>
      <c r="Q28" s="12">
        <v>167</v>
      </c>
      <c r="R28" s="12">
        <v>163</v>
      </c>
      <c r="S28" s="12">
        <v>121</v>
      </c>
      <c r="T28" s="12">
        <v>158</v>
      </c>
      <c r="U28" s="12">
        <v>148</v>
      </c>
      <c r="V28" s="12">
        <v>148</v>
      </c>
      <c r="W28" s="12">
        <v>178</v>
      </c>
      <c r="X28" s="12">
        <v>165</v>
      </c>
      <c r="Y28" s="12">
        <v>173</v>
      </c>
      <c r="Z28" s="12">
        <v>154</v>
      </c>
      <c r="AA28" s="12">
        <v>132</v>
      </c>
      <c r="AB28" s="12">
        <v>126</v>
      </c>
      <c r="AC28" s="12">
        <v>160</v>
      </c>
      <c r="AD28" s="12">
        <v>195</v>
      </c>
      <c r="AE28" s="12">
        <v>186</v>
      </c>
      <c r="AF28" s="12">
        <v>197</v>
      </c>
      <c r="AG28" s="12">
        <v>154</v>
      </c>
      <c r="AH28" s="12">
        <f t="shared" si="31"/>
        <v>6784</v>
      </c>
      <c r="AJ28" s="9" t="str">
        <f t="shared" si="32"/>
        <v xml:space="preserve"> 9:30-10:00</v>
      </c>
      <c r="AK28" s="20">
        <f t="shared" si="33"/>
        <v>187</v>
      </c>
      <c r="AL28" s="20">
        <f t="shared" si="1"/>
        <v>169</v>
      </c>
      <c r="AM28" s="20">
        <f t="shared" si="2"/>
        <v>143</v>
      </c>
      <c r="AN28" s="20">
        <f t="shared" si="3"/>
        <v>132</v>
      </c>
      <c r="AO28" s="20">
        <f t="shared" si="4"/>
        <v>173</v>
      </c>
      <c r="AP28" s="10">
        <f t="shared" si="5"/>
        <v>167</v>
      </c>
      <c r="AQ28" s="20">
        <f t="shared" si="6"/>
        <v>356</v>
      </c>
      <c r="AR28" s="10">
        <f t="shared" si="7"/>
        <v>399</v>
      </c>
      <c r="AS28" s="10">
        <f t="shared" si="8"/>
        <v>397</v>
      </c>
      <c r="AT28" s="10">
        <f t="shared" si="9"/>
        <v>395</v>
      </c>
      <c r="AU28" s="10">
        <f t="shared" si="10"/>
        <v>395</v>
      </c>
      <c r="AV28" s="10">
        <f t="shared" si="11"/>
        <v>380</v>
      </c>
      <c r="AW28" s="10">
        <f t="shared" si="12"/>
        <v>380</v>
      </c>
      <c r="AX28" s="20">
        <f t="shared" si="13"/>
        <v>386</v>
      </c>
      <c r="AY28" s="10">
        <f t="shared" si="14"/>
        <v>167</v>
      </c>
      <c r="AZ28" s="10">
        <f t="shared" si="15"/>
        <v>163</v>
      </c>
      <c r="BA28" s="10">
        <f t="shared" si="16"/>
        <v>121</v>
      </c>
      <c r="BB28" s="10">
        <f t="shared" si="17"/>
        <v>158</v>
      </c>
      <c r="BC28" s="10">
        <f t="shared" si="18"/>
        <v>148</v>
      </c>
      <c r="BD28" s="10">
        <f t="shared" si="19"/>
        <v>148</v>
      </c>
      <c r="BE28" s="20">
        <f t="shared" si="20"/>
        <v>178</v>
      </c>
      <c r="BF28" s="10">
        <f t="shared" si="21"/>
        <v>165</v>
      </c>
      <c r="BG28" s="10">
        <f t="shared" si="22"/>
        <v>173</v>
      </c>
      <c r="BH28" s="10">
        <f t="shared" si="23"/>
        <v>154</v>
      </c>
      <c r="BI28" s="10">
        <f t="shared" si="24"/>
        <v>132</v>
      </c>
      <c r="BJ28" s="10">
        <f t="shared" si="25"/>
        <v>126</v>
      </c>
      <c r="BK28" s="10">
        <f t="shared" si="26"/>
        <v>160</v>
      </c>
      <c r="BL28" s="20">
        <f t="shared" si="27"/>
        <v>195</v>
      </c>
      <c r="BM28" s="10">
        <f t="shared" si="28"/>
        <v>186</v>
      </c>
      <c r="BN28" s="10">
        <f t="shared" si="29"/>
        <v>197</v>
      </c>
      <c r="BO28" s="10">
        <f t="shared" si="30"/>
        <v>154</v>
      </c>
      <c r="BP28" s="12">
        <f t="shared" si="34"/>
        <v>6784</v>
      </c>
    </row>
    <row r="29" spans="2:68">
      <c r="B29" s="11" t="s">
        <v>58</v>
      </c>
      <c r="C29" s="12">
        <v>147</v>
      </c>
      <c r="D29" s="12">
        <v>169</v>
      </c>
      <c r="E29" s="12">
        <v>124</v>
      </c>
      <c r="F29" s="12">
        <v>115</v>
      </c>
      <c r="G29" s="12">
        <v>184</v>
      </c>
      <c r="H29" s="12">
        <v>93</v>
      </c>
      <c r="I29" s="12">
        <v>380</v>
      </c>
      <c r="J29" s="12">
        <v>378</v>
      </c>
      <c r="K29" s="12">
        <v>401</v>
      </c>
      <c r="L29" s="12">
        <v>395</v>
      </c>
      <c r="M29" s="12">
        <v>393</v>
      </c>
      <c r="N29" s="12">
        <v>382</v>
      </c>
      <c r="O29" s="12">
        <v>340</v>
      </c>
      <c r="P29" s="12">
        <v>378</v>
      </c>
      <c r="Q29" s="12">
        <v>137</v>
      </c>
      <c r="R29" s="12">
        <v>178</v>
      </c>
      <c r="S29" s="12">
        <v>158</v>
      </c>
      <c r="T29" s="12">
        <v>143</v>
      </c>
      <c r="U29" s="12">
        <v>171</v>
      </c>
      <c r="V29" s="12">
        <v>137</v>
      </c>
      <c r="W29" s="12">
        <v>199</v>
      </c>
      <c r="X29" s="12">
        <v>158</v>
      </c>
      <c r="Y29" s="12">
        <v>173</v>
      </c>
      <c r="Z29" s="12">
        <v>152</v>
      </c>
      <c r="AA29" s="12">
        <v>145</v>
      </c>
      <c r="AB29" s="12">
        <v>180</v>
      </c>
      <c r="AC29" s="12">
        <v>173</v>
      </c>
      <c r="AD29" s="12">
        <v>174</v>
      </c>
      <c r="AE29" s="12">
        <v>197</v>
      </c>
      <c r="AF29" s="12">
        <v>200</v>
      </c>
      <c r="AG29" s="12">
        <v>176</v>
      </c>
      <c r="AH29" s="12">
        <f t="shared" si="31"/>
        <v>6730</v>
      </c>
      <c r="AJ29" s="9" t="str">
        <f t="shared" si="32"/>
        <v>10:00-10:30</v>
      </c>
      <c r="AK29" s="20">
        <f t="shared" si="33"/>
        <v>147</v>
      </c>
      <c r="AL29" s="20">
        <f t="shared" si="1"/>
        <v>169</v>
      </c>
      <c r="AM29" s="20">
        <f t="shared" si="2"/>
        <v>124</v>
      </c>
      <c r="AN29" s="20">
        <f t="shared" si="3"/>
        <v>115</v>
      </c>
      <c r="AO29" s="20">
        <f t="shared" si="4"/>
        <v>184</v>
      </c>
      <c r="AP29" s="10">
        <f t="shared" si="5"/>
        <v>93</v>
      </c>
      <c r="AQ29" s="20">
        <f t="shared" si="6"/>
        <v>380</v>
      </c>
      <c r="AR29" s="10">
        <f t="shared" si="7"/>
        <v>378</v>
      </c>
      <c r="AS29" s="10">
        <f t="shared" si="8"/>
        <v>401</v>
      </c>
      <c r="AT29" s="10">
        <f t="shared" si="9"/>
        <v>395</v>
      </c>
      <c r="AU29" s="10">
        <f t="shared" si="10"/>
        <v>393</v>
      </c>
      <c r="AV29" s="10">
        <f t="shared" si="11"/>
        <v>382</v>
      </c>
      <c r="AW29" s="10">
        <f t="shared" si="12"/>
        <v>340</v>
      </c>
      <c r="AX29" s="20">
        <f t="shared" si="13"/>
        <v>378</v>
      </c>
      <c r="AY29" s="10">
        <f t="shared" si="14"/>
        <v>137</v>
      </c>
      <c r="AZ29" s="10">
        <f t="shared" si="15"/>
        <v>178</v>
      </c>
      <c r="BA29" s="10">
        <f t="shared" si="16"/>
        <v>158</v>
      </c>
      <c r="BB29" s="10">
        <f t="shared" si="17"/>
        <v>143</v>
      </c>
      <c r="BC29" s="10">
        <f t="shared" si="18"/>
        <v>171</v>
      </c>
      <c r="BD29" s="10">
        <f t="shared" si="19"/>
        <v>137</v>
      </c>
      <c r="BE29" s="20">
        <f t="shared" si="20"/>
        <v>199</v>
      </c>
      <c r="BF29" s="10">
        <f t="shared" si="21"/>
        <v>158</v>
      </c>
      <c r="BG29" s="10">
        <f t="shared" si="22"/>
        <v>173</v>
      </c>
      <c r="BH29" s="10">
        <f t="shared" si="23"/>
        <v>152</v>
      </c>
      <c r="BI29" s="10">
        <f t="shared" si="24"/>
        <v>145</v>
      </c>
      <c r="BJ29" s="10">
        <f t="shared" si="25"/>
        <v>180</v>
      </c>
      <c r="BK29" s="10">
        <f t="shared" si="26"/>
        <v>173</v>
      </c>
      <c r="BL29" s="20">
        <f t="shared" si="27"/>
        <v>174</v>
      </c>
      <c r="BM29" s="10">
        <f t="shared" si="28"/>
        <v>197</v>
      </c>
      <c r="BN29" s="10">
        <f t="shared" si="29"/>
        <v>200</v>
      </c>
      <c r="BO29" s="10">
        <f t="shared" si="30"/>
        <v>176</v>
      </c>
      <c r="BP29" s="12">
        <f t="shared" si="34"/>
        <v>6730</v>
      </c>
    </row>
    <row r="30" spans="2:68">
      <c r="B30" s="11" t="s">
        <v>59</v>
      </c>
      <c r="C30" s="12">
        <v>121</v>
      </c>
      <c r="D30" s="12">
        <v>161</v>
      </c>
      <c r="E30" s="12">
        <v>137</v>
      </c>
      <c r="F30" s="12">
        <v>152</v>
      </c>
      <c r="G30" s="12">
        <v>156</v>
      </c>
      <c r="H30" s="12">
        <v>95</v>
      </c>
      <c r="I30" s="12">
        <v>377</v>
      </c>
      <c r="J30" s="12">
        <v>377</v>
      </c>
      <c r="K30" s="12">
        <v>395</v>
      </c>
      <c r="L30" s="12">
        <v>395</v>
      </c>
      <c r="M30" s="12">
        <v>391</v>
      </c>
      <c r="N30" s="12">
        <v>391</v>
      </c>
      <c r="O30" s="12">
        <v>356</v>
      </c>
      <c r="P30" s="12">
        <v>371</v>
      </c>
      <c r="Q30" s="12">
        <v>126</v>
      </c>
      <c r="R30" s="12">
        <v>173</v>
      </c>
      <c r="S30" s="12">
        <v>135</v>
      </c>
      <c r="T30" s="12">
        <v>150</v>
      </c>
      <c r="U30" s="12">
        <v>174</v>
      </c>
      <c r="V30" s="12">
        <v>158</v>
      </c>
      <c r="W30" s="12">
        <v>208</v>
      </c>
      <c r="X30" s="12">
        <v>169</v>
      </c>
      <c r="Y30" s="12">
        <v>178</v>
      </c>
      <c r="Z30" s="12">
        <v>165</v>
      </c>
      <c r="AA30" s="12">
        <v>130</v>
      </c>
      <c r="AB30" s="12">
        <v>180</v>
      </c>
      <c r="AC30" s="12">
        <v>178</v>
      </c>
      <c r="AD30" s="12">
        <v>174</v>
      </c>
      <c r="AE30" s="12">
        <v>182</v>
      </c>
      <c r="AF30" s="12">
        <v>178</v>
      </c>
      <c r="AG30" s="12">
        <v>167</v>
      </c>
      <c r="AH30" s="12">
        <f t="shared" si="31"/>
        <v>6700</v>
      </c>
      <c r="AJ30" s="9" t="str">
        <f t="shared" si="32"/>
        <v>10:30-11:00</v>
      </c>
      <c r="AK30" s="20">
        <f t="shared" si="33"/>
        <v>121</v>
      </c>
      <c r="AL30" s="20">
        <f t="shared" si="1"/>
        <v>161</v>
      </c>
      <c r="AM30" s="20">
        <f t="shared" si="2"/>
        <v>137</v>
      </c>
      <c r="AN30" s="20">
        <f t="shared" si="3"/>
        <v>152</v>
      </c>
      <c r="AO30" s="20">
        <f t="shared" si="4"/>
        <v>156</v>
      </c>
      <c r="AP30" s="10">
        <f t="shared" si="5"/>
        <v>95</v>
      </c>
      <c r="AQ30" s="20">
        <f t="shared" si="6"/>
        <v>377</v>
      </c>
      <c r="AR30" s="10">
        <f t="shared" si="7"/>
        <v>377</v>
      </c>
      <c r="AS30" s="10">
        <f t="shared" si="8"/>
        <v>395</v>
      </c>
      <c r="AT30" s="10">
        <f t="shared" si="9"/>
        <v>395</v>
      </c>
      <c r="AU30" s="10">
        <f t="shared" si="10"/>
        <v>391</v>
      </c>
      <c r="AV30" s="10">
        <f t="shared" si="11"/>
        <v>391</v>
      </c>
      <c r="AW30" s="10">
        <f t="shared" si="12"/>
        <v>356</v>
      </c>
      <c r="AX30" s="20">
        <f t="shared" si="13"/>
        <v>371</v>
      </c>
      <c r="AY30" s="10">
        <f t="shared" si="14"/>
        <v>126</v>
      </c>
      <c r="AZ30" s="10">
        <f t="shared" si="15"/>
        <v>173</v>
      </c>
      <c r="BA30" s="10">
        <f t="shared" si="16"/>
        <v>135</v>
      </c>
      <c r="BB30" s="10">
        <f t="shared" si="17"/>
        <v>150</v>
      </c>
      <c r="BC30" s="10">
        <f t="shared" si="18"/>
        <v>174</v>
      </c>
      <c r="BD30" s="10">
        <f t="shared" si="19"/>
        <v>158</v>
      </c>
      <c r="BE30" s="20">
        <f t="shared" si="20"/>
        <v>208</v>
      </c>
      <c r="BF30" s="10">
        <f t="shared" si="21"/>
        <v>169</v>
      </c>
      <c r="BG30" s="10">
        <f t="shared" si="22"/>
        <v>178</v>
      </c>
      <c r="BH30" s="10">
        <f t="shared" si="23"/>
        <v>165</v>
      </c>
      <c r="BI30" s="10">
        <f t="shared" si="24"/>
        <v>130</v>
      </c>
      <c r="BJ30" s="10">
        <f t="shared" si="25"/>
        <v>180</v>
      </c>
      <c r="BK30" s="10">
        <f t="shared" si="26"/>
        <v>178</v>
      </c>
      <c r="BL30" s="20">
        <f t="shared" si="27"/>
        <v>174</v>
      </c>
      <c r="BM30" s="10">
        <f t="shared" si="28"/>
        <v>182</v>
      </c>
      <c r="BN30" s="10">
        <f t="shared" si="29"/>
        <v>178</v>
      </c>
      <c r="BO30" s="10">
        <f t="shared" si="30"/>
        <v>167</v>
      </c>
      <c r="BP30" s="12">
        <f t="shared" si="34"/>
        <v>6700</v>
      </c>
    </row>
    <row r="31" spans="2:68">
      <c r="B31" s="11" t="s">
        <v>60</v>
      </c>
      <c r="C31" s="12">
        <v>132</v>
      </c>
      <c r="D31" s="12">
        <v>154</v>
      </c>
      <c r="E31" s="12">
        <v>126</v>
      </c>
      <c r="F31" s="12">
        <v>145</v>
      </c>
      <c r="G31" s="12">
        <v>132</v>
      </c>
      <c r="H31" s="12">
        <v>115</v>
      </c>
      <c r="I31" s="12">
        <v>360</v>
      </c>
      <c r="J31" s="12">
        <v>393</v>
      </c>
      <c r="K31" s="12">
        <v>401</v>
      </c>
      <c r="L31" s="12">
        <v>395</v>
      </c>
      <c r="M31" s="12">
        <v>393</v>
      </c>
      <c r="N31" s="12">
        <v>386</v>
      </c>
      <c r="O31" s="12">
        <v>345</v>
      </c>
      <c r="P31" s="12">
        <v>349</v>
      </c>
      <c r="Q31" s="12">
        <v>132</v>
      </c>
      <c r="R31" s="12">
        <v>167</v>
      </c>
      <c r="S31" s="12">
        <v>160</v>
      </c>
      <c r="T31" s="12">
        <v>160</v>
      </c>
      <c r="U31" s="12">
        <v>178</v>
      </c>
      <c r="V31" s="12">
        <v>158</v>
      </c>
      <c r="W31" s="12">
        <v>176</v>
      </c>
      <c r="X31" s="12">
        <v>180</v>
      </c>
      <c r="Y31" s="12">
        <v>169</v>
      </c>
      <c r="Z31" s="12">
        <v>145</v>
      </c>
      <c r="AA31" s="12">
        <v>154</v>
      </c>
      <c r="AB31" s="12">
        <v>174</v>
      </c>
      <c r="AC31" s="12">
        <v>187</v>
      </c>
      <c r="AD31" s="12">
        <v>145</v>
      </c>
      <c r="AE31" s="12">
        <v>180</v>
      </c>
      <c r="AF31" s="12">
        <v>171</v>
      </c>
      <c r="AG31" s="12">
        <v>176</v>
      </c>
      <c r="AH31" s="12">
        <f t="shared" si="31"/>
        <v>6638</v>
      </c>
      <c r="AJ31" s="9" t="str">
        <f t="shared" si="32"/>
        <v>11:00-11:30</v>
      </c>
      <c r="AK31" s="20">
        <f t="shared" si="33"/>
        <v>132</v>
      </c>
      <c r="AL31" s="20">
        <f t="shared" si="1"/>
        <v>154</v>
      </c>
      <c r="AM31" s="20">
        <f t="shared" si="2"/>
        <v>126</v>
      </c>
      <c r="AN31" s="20">
        <f t="shared" si="3"/>
        <v>145</v>
      </c>
      <c r="AO31" s="20">
        <f t="shared" si="4"/>
        <v>132</v>
      </c>
      <c r="AP31" s="10">
        <f t="shared" si="5"/>
        <v>115</v>
      </c>
      <c r="AQ31" s="20">
        <f t="shared" si="6"/>
        <v>360</v>
      </c>
      <c r="AR31" s="10">
        <f t="shared" si="7"/>
        <v>393</v>
      </c>
      <c r="AS31" s="10">
        <f t="shared" si="8"/>
        <v>401</v>
      </c>
      <c r="AT31" s="10">
        <f t="shared" si="9"/>
        <v>395</v>
      </c>
      <c r="AU31" s="10">
        <f t="shared" si="10"/>
        <v>393</v>
      </c>
      <c r="AV31" s="10">
        <f t="shared" si="11"/>
        <v>386</v>
      </c>
      <c r="AW31" s="10">
        <f t="shared" si="12"/>
        <v>345</v>
      </c>
      <c r="AX31" s="20">
        <f t="shared" si="13"/>
        <v>349</v>
      </c>
      <c r="AY31" s="10">
        <f t="shared" si="14"/>
        <v>132</v>
      </c>
      <c r="AZ31" s="10">
        <f t="shared" si="15"/>
        <v>167</v>
      </c>
      <c r="BA31" s="10">
        <f t="shared" si="16"/>
        <v>160</v>
      </c>
      <c r="BB31" s="10">
        <f t="shared" si="17"/>
        <v>160</v>
      </c>
      <c r="BC31" s="10">
        <f t="shared" si="18"/>
        <v>178</v>
      </c>
      <c r="BD31" s="10">
        <f t="shared" si="19"/>
        <v>158</v>
      </c>
      <c r="BE31" s="20">
        <f t="shared" si="20"/>
        <v>176</v>
      </c>
      <c r="BF31" s="10">
        <f t="shared" si="21"/>
        <v>180</v>
      </c>
      <c r="BG31" s="10">
        <f t="shared" si="22"/>
        <v>169</v>
      </c>
      <c r="BH31" s="10">
        <f t="shared" si="23"/>
        <v>145</v>
      </c>
      <c r="BI31" s="10">
        <f t="shared" si="24"/>
        <v>154</v>
      </c>
      <c r="BJ31" s="10">
        <f t="shared" si="25"/>
        <v>174</v>
      </c>
      <c r="BK31" s="10">
        <f t="shared" si="26"/>
        <v>187</v>
      </c>
      <c r="BL31" s="20">
        <f t="shared" si="27"/>
        <v>145</v>
      </c>
      <c r="BM31" s="10">
        <f t="shared" si="28"/>
        <v>180</v>
      </c>
      <c r="BN31" s="10">
        <f t="shared" si="29"/>
        <v>171</v>
      </c>
      <c r="BO31" s="10">
        <f t="shared" si="30"/>
        <v>176</v>
      </c>
      <c r="BP31" s="12">
        <f t="shared" si="34"/>
        <v>6638</v>
      </c>
    </row>
    <row r="32" spans="2:68">
      <c r="B32" s="11" t="s">
        <v>61</v>
      </c>
      <c r="C32" s="12">
        <v>160</v>
      </c>
      <c r="D32" s="12">
        <v>171</v>
      </c>
      <c r="E32" s="12">
        <v>95</v>
      </c>
      <c r="F32" s="12">
        <v>139</v>
      </c>
      <c r="G32" s="12">
        <v>150</v>
      </c>
      <c r="H32" s="12">
        <v>128</v>
      </c>
      <c r="I32" s="12">
        <v>358</v>
      </c>
      <c r="J32" s="12">
        <v>395</v>
      </c>
      <c r="K32" s="12">
        <v>384</v>
      </c>
      <c r="L32" s="12">
        <v>393</v>
      </c>
      <c r="M32" s="12">
        <v>358</v>
      </c>
      <c r="N32" s="12">
        <v>371</v>
      </c>
      <c r="O32" s="12">
        <v>354</v>
      </c>
      <c r="P32" s="12">
        <v>276</v>
      </c>
      <c r="Q32" s="12">
        <v>173</v>
      </c>
      <c r="R32" s="12">
        <v>169</v>
      </c>
      <c r="S32" s="12">
        <v>152</v>
      </c>
      <c r="T32" s="12">
        <v>148</v>
      </c>
      <c r="U32" s="12">
        <v>193</v>
      </c>
      <c r="V32" s="12">
        <v>147</v>
      </c>
      <c r="W32" s="12">
        <v>180</v>
      </c>
      <c r="X32" s="12">
        <v>158</v>
      </c>
      <c r="Y32" s="12">
        <v>167</v>
      </c>
      <c r="Z32" s="12">
        <v>165</v>
      </c>
      <c r="AA32" s="12">
        <v>180</v>
      </c>
      <c r="AB32" s="12">
        <v>173</v>
      </c>
      <c r="AC32" s="12">
        <v>180</v>
      </c>
      <c r="AD32" s="12">
        <v>161</v>
      </c>
      <c r="AE32" s="12">
        <v>169</v>
      </c>
      <c r="AF32" s="12">
        <v>160</v>
      </c>
      <c r="AG32" s="12">
        <v>163</v>
      </c>
      <c r="AH32" s="12">
        <f t="shared" si="31"/>
        <v>6570</v>
      </c>
      <c r="AJ32" s="9" t="str">
        <f t="shared" si="32"/>
        <v>11:30-12:00</v>
      </c>
      <c r="AK32" s="20">
        <f t="shared" si="33"/>
        <v>160</v>
      </c>
      <c r="AL32" s="20">
        <f t="shared" si="1"/>
        <v>171</v>
      </c>
      <c r="AM32" s="20">
        <f t="shared" si="2"/>
        <v>95</v>
      </c>
      <c r="AN32" s="20">
        <f t="shared" si="3"/>
        <v>139</v>
      </c>
      <c r="AO32" s="20">
        <f t="shared" si="4"/>
        <v>150</v>
      </c>
      <c r="AP32" s="10">
        <f t="shared" si="5"/>
        <v>128</v>
      </c>
      <c r="AQ32" s="20">
        <f t="shared" si="6"/>
        <v>358</v>
      </c>
      <c r="AR32" s="10">
        <f t="shared" si="7"/>
        <v>395</v>
      </c>
      <c r="AS32" s="10">
        <f t="shared" si="8"/>
        <v>384</v>
      </c>
      <c r="AT32" s="10">
        <f t="shared" si="9"/>
        <v>393</v>
      </c>
      <c r="AU32" s="10">
        <f t="shared" si="10"/>
        <v>358</v>
      </c>
      <c r="AV32" s="10">
        <f t="shared" si="11"/>
        <v>371</v>
      </c>
      <c r="AW32" s="10">
        <f t="shared" si="12"/>
        <v>354</v>
      </c>
      <c r="AX32" s="20">
        <f t="shared" si="13"/>
        <v>276</v>
      </c>
      <c r="AY32" s="10">
        <f t="shared" si="14"/>
        <v>173</v>
      </c>
      <c r="AZ32" s="10">
        <f t="shared" si="15"/>
        <v>169</v>
      </c>
      <c r="BA32" s="10">
        <f t="shared" si="16"/>
        <v>152</v>
      </c>
      <c r="BB32" s="10">
        <f t="shared" si="17"/>
        <v>148</v>
      </c>
      <c r="BC32" s="10">
        <f t="shared" si="18"/>
        <v>193</v>
      </c>
      <c r="BD32" s="10">
        <f t="shared" si="19"/>
        <v>147</v>
      </c>
      <c r="BE32" s="20">
        <f t="shared" si="20"/>
        <v>180</v>
      </c>
      <c r="BF32" s="10">
        <f t="shared" si="21"/>
        <v>158</v>
      </c>
      <c r="BG32" s="10">
        <f t="shared" si="22"/>
        <v>167</v>
      </c>
      <c r="BH32" s="10">
        <f t="shared" si="23"/>
        <v>165</v>
      </c>
      <c r="BI32" s="10">
        <f t="shared" si="24"/>
        <v>180</v>
      </c>
      <c r="BJ32" s="10">
        <f t="shared" si="25"/>
        <v>173</v>
      </c>
      <c r="BK32" s="10">
        <f t="shared" si="26"/>
        <v>180</v>
      </c>
      <c r="BL32" s="20">
        <f t="shared" si="27"/>
        <v>161</v>
      </c>
      <c r="BM32" s="10">
        <f t="shared" si="28"/>
        <v>169</v>
      </c>
      <c r="BN32" s="10">
        <f t="shared" si="29"/>
        <v>160</v>
      </c>
      <c r="BO32" s="10">
        <f t="shared" si="30"/>
        <v>163</v>
      </c>
      <c r="BP32" s="12">
        <f t="shared" si="34"/>
        <v>6570</v>
      </c>
    </row>
    <row r="33" spans="2:68">
      <c r="B33" s="11" t="s">
        <v>62</v>
      </c>
      <c r="C33" s="12">
        <v>180</v>
      </c>
      <c r="D33" s="12">
        <v>184</v>
      </c>
      <c r="E33" s="12">
        <v>113</v>
      </c>
      <c r="F33" s="12">
        <v>109</v>
      </c>
      <c r="G33" s="12">
        <v>178</v>
      </c>
      <c r="H33" s="12">
        <v>143</v>
      </c>
      <c r="I33" s="12">
        <v>377</v>
      </c>
      <c r="J33" s="12">
        <v>391</v>
      </c>
      <c r="K33" s="12">
        <v>397</v>
      </c>
      <c r="L33" s="12">
        <v>390</v>
      </c>
      <c r="M33" s="12">
        <v>382</v>
      </c>
      <c r="N33" s="12">
        <v>388</v>
      </c>
      <c r="O33" s="12">
        <v>358</v>
      </c>
      <c r="P33" s="12">
        <v>236</v>
      </c>
      <c r="Q33" s="12">
        <v>180</v>
      </c>
      <c r="R33" s="12">
        <v>173</v>
      </c>
      <c r="S33" s="12">
        <v>137</v>
      </c>
      <c r="T33" s="12">
        <v>160</v>
      </c>
      <c r="U33" s="12">
        <v>208</v>
      </c>
      <c r="V33" s="12">
        <v>160</v>
      </c>
      <c r="W33" s="12">
        <v>169</v>
      </c>
      <c r="X33" s="12">
        <v>161</v>
      </c>
      <c r="Y33" s="12">
        <v>147</v>
      </c>
      <c r="Z33" s="12">
        <v>163</v>
      </c>
      <c r="AA33" s="12">
        <v>173</v>
      </c>
      <c r="AB33" s="12">
        <v>169</v>
      </c>
      <c r="AC33" s="12">
        <v>148</v>
      </c>
      <c r="AD33" s="12">
        <v>148</v>
      </c>
      <c r="AE33" s="12">
        <v>186</v>
      </c>
      <c r="AF33" s="12">
        <v>202</v>
      </c>
      <c r="AG33" s="12">
        <v>171</v>
      </c>
      <c r="AH33" s="12">
        <f t="shared" si="31"/>
        <v>6681</v>
      </c>
      <c r="AJ33" s="9" t="str">
        <f t="shared" si="32"/>
        <v>12:00-12:30</v>
      </c>
      <c r="AK33" s="20">
        <f t="shared" si="33"/>
        <v>180</v>
      </c>
      <c r="AL33" s="20">
        <f t="shared" si="1"/>
        <v>184</v>
      </c>
      <c r="AM33" s="20">
        <f t="shared" si="2"/>
        <v>113</v>
      </c>
      <c r="AN33" s="20">
        <f t="shared" si="3"/>
        <v>109</v>
      </c>
      <c r="AO33" s="20">
        <f t="shared" si="4"/>
        <v>178</v>
      </c>
      <c r="AP33" s="10">
        <f t="shared" si="5"/>
        <v>143</v>
      </c>
      <c r="AQ33" s="20">
        <f t="shared" si="6"/>
        <v>377</v>
      </c>
      <c r="AR33" s="10">
        <f t="shared" si="7"/>
        <v>391</v>
      </c>
      <c r="AS33" s="10">
        <f t="shared" si="8"/>
        <v>397</v>
      </c>
      <c r="AT33" s="10">
        <f t="shared" si="9"/>
        <v>390</v>
      </c>
      <c r="AU33" s="10">
        <f t="shared" si="10"/>
        <v>382</v>
      </c>
      <c r="AV33" s="10">
        <f t="shared" si="11"/>
        <v>388</v>
      </c>
      <c r="AW33" s="10">
        <f t="shared" si="12"/>
        <v>358</v>
      </c>
      <c r="AX33" s="20">
        <f t="shared" si="13"/>
        <v>236</v>
      </c>
      <c r="AY33" s="10">
        <f t="shared" si="14"/>
        <v>180</v>
      </c>
      <c r="AZ33" s="10">
        <f t="shared" si="15"/>
        <v>173</v>
      </c>
      <c r="BA33" s="10">
        <f t="shared" si="16"/>
        <v>137</v>
      </c>
      <c r="BB33" s="10">
        <f t="shared" si="17"/>
        <v>160</v>
      </c>
      <c r="BC33" s="10">
        <f t="shared" si="18"/>
        <v>208</v>
      </c>
      <c r="BD33" s="10">
        <f t="shared" si="19"/>
        <v>160</v>
      </c>
      <c r="BE33" s="20">
        <f t="shared" si="20"/>
        <v>169</v>
      </c>
      <c r="BF33" s="10">
        <f t="shared" si="21"/>
        <v>161</v>
      </c>
      <c r="BG33" s="10">
        <f t="shared" si="22"/>
        <v>147</v>
      </c>
      <c r="BH33" s="10">
        <f t="shared" si="23"/>
        <v>163</v>
      </c>
      <c r="BI33" s="10">
        <f t="shared" si="24"/>
        <v>173</v>
      </c>
      <c r="BJ33" s="10">
        <f t="shared" si="25"/>
        <v>169</v>
      </c>
      <c r="BK33" s="10">
        <f t="shared" si="26"/>
        <v>148</v>
      </c>
      <c r="BL33" s="20">
        <f t="shared" si="27"/>
        <v>148</v>
      </c>
      <c r="BM33" s="10">
        <f t="shared" si="28"/>
        <v>186</v>
      </c>
      <c r="BN33" s="10">
        <f t="shared" si="29"/>
        <v>202</v>
      </c>
      <c r="BO33" s="10">
        <f t="shared" si="30"/>
        <v>171</v>
      </c>
      <c r="BP33" s="12">
        <f t="shared" si="34"/>
        <v>6681</v>
      </c>
    </row>
    <row r="34" spans="2:68">
      <c r="B34" s="15" t="s">
        <v>63</v>
      </c>
      <c r="C34" s="16">
        <v>176</v>
      </c>
      <c r="D34" s="16">
        <v>187</v>
      </c>
      <c r="E34" s="16">
        <v>119</v>
      </c>
      <c r="F34" s="16">
        <v>134</v>
      </c>
      <c r="G34" s="16">
        <v>163</v>
      </c>
      <c r="H34" s="16">
        <v>137</v>
      </c>
      <c r="I34" s="16">
        <v>384</v>
      </c>
      <c r="J34" s="16">
        <v>384</v>
      </c>
      <c r="K34" s="16">
        <v>399</v>
      </c>
      <c r="L34" s="16">
        <v>390</v>
      </c>
      <c r="M34" s="16">
        <v>380</v>
      </c>
      <c r="N34" s="16">
        <v>393</v>
      </c>
      <c r="O34" s="16">
        <v>345</v>
      </c>
      <c r="P34" s="16">
        <v>197</v>
      </c>
      <c r="Q34" s="16">
        <v>193</v>
      </c>
      <c r="R34" s="16">
        <v>156</v>
      </c>
      <c r="S34" s="16">
        <v>161</v>
      </c>
      <c r="T34" s="16">
        <v>158</v>
      </c>
      <c r="U34" s="16">
        <v>195</v>
      </c>
      <c r="V34" s="16">
        <v>158</v>
      </c>
      <c r="W34" s="16">
        <v>163</v>
      </c>
      <c r="X34" s="16">
        <v>158</v>
      </c>
      <c r="Y34" s="16">
        <v>148</v>
      </c>
      <c r="Z34" s="16">
        <v>163</v>
      </c>
      <c r="AA34" s="16">
        <v>180</v>
      </c>
      <c r="AB34" s="16">
        <v>163</v>
      </c>
      <c r="AC34" s="16">
        <v>171</v>
      </c>
      <c r="AD34" s="16">
        <v>154</v>
      </c>
      <c r="AE34" s="16">
        <v>171</v>
      </c>
      <c r="AF34" s="16">
        <v>187</v>
      </c>
      <c r="AG34" s="16">
        <v>160</v>
      </c>
      <c r="AH34" s="16">
        <f t="shared" si="31"/>
        <v>6627</v>
      </c>
      <c r="AJ34" s="9" t="str">
        <f t="shared" si="32"/>
        <v>12:30-13:00</v>
      </c>
      <c r="AK34" s="20">
        <f t="shared" si="33"/>
        <v>176</v>
      </c>
      <c r="AL34" s="20">
        <f t="shared" si="1"/>
        <v>187</v>
      </c>
      <c r="AM34" s="20">
        <f t="shared" si="2"/>
        <v>119</v>
      </c>
      <c r="AN34" s="20">
        <f t="shared" si="3"/>
        <v>134</v>
      </c>
      <c r="AO34" s="20">
        <f t="shared" si="4"/>
        <v>163</v>
      </c>
      <c r="AP34" s="10">
        <f t="shared" si="5"/>
        <v>137</v>
      </c>
      <c r="AQ34" s="20">
        <f t="shared" si="6"/>
        <v>384</v>
      </c>
      <c r="AR34" s="10">
        <f t="shared" si="7"/>
        <v>384</v>
      </c>
      <c r="AS34" s="10">
        <f t="shared" si="8"/>
        <v>399</v>
      </c>
      <c r="AT34" s="10">
        <f t="shared" si="9"/>
        <v>390</v>
      </c>
      <c r="AU34" s="10">
        <f t="shared" si="10"/>
        <v>380</v>
      </c>
      <c r="AV34" s="10">
        <f t="shared" si="11"/>
        <v>393</v>
      </c>
      <c r="AW34" s="10">
        <f t="shared" si="12"/>
        <v>345</v>
      </c>
      <c r="AX34" s="20">
        <f t="shared" si="13"/>
        <v>197</v>
      </c>
      <c r="AY34" s="10">
        <f t="shared" si="14"/>
        <v>193</v>
      </c>
      <c r="AZ34" s="10">
        <f t="shared" si="15"/>
        <v>156</v>
      </c>
      <c r="BA34" s="10">
        <f t="shared" si="16"/>
        <v>161</v>
      </c>
      <c r="BB34" s="10">
        <f t="shared" si="17"/>
        <v>158</v>
      </c>
      <c r="BC34" s="10">
        <f t="shared" si="18"/>
        <v>195</v>
      </c>
      <c r="BD34" s="10">
        <f t="shared" si="19"/>
        <v>158</v>
      </c>
      <c r="BE34" s="20">
        <f t="shared" si="20"/>
        <v>163</v>
      </c>
      <c r="BF34" s="10">
        <f t="shared" si="21"/>
        <v>158</v>
      </c>
      <c r="BG34" s="10">
        <f t="shared" si="22"/>
        <v>148</v>
      </c>
      <c r="BH34" s="10">
        <f t="shared" si="23"/>
        <v>163</v>
      </c>
      <c r="BI34" s="10">
        <f t="shared" si="24"/>
        <v>180</v>
      </c>
      <c r="BJ34" s="10">
        <f t="shared" si="25"/>
        <v>163</v>
      </c>
      <c r="BK34" s="10">
        <f t="shared" si="26"/>
        <v>171</v>
      </c>
      <c r="BL34" s="20">
        <f t="shared" si="27"/>
        <v>154</v>
      </c>
      <c r="BM34" s="10">
        <f t="shared" si="28"/>
        <v>171</v>
      </c>
      <c r="BN34" s="10">
        <f t="shared" si="29"/>
        <v>187</v>
      </c>
      <c r="BO34" s="10">
        <f t="shared" si="30"/>
        <v>160</v>
      </c>
      <c r="BP34" s="16">
        <f t="shared" si="34"/>
        <v>6627</v>
      </c>
    </row>
    <row r="35" spans="2:68">
      <c r="B35" s="9" t="s">
        <v>64</v>
      </c>
      <c r="C35" s="10">
        <v>178</v>
      </c>
      <c r="D35" s="10">
        <v>184</v>
      </c>
      <c r="E35" s="10">
        <v>108</v>
      </c>
      <c r="F35" s="10">
        <v>119</v>
      </c>
      <c r="G35" s="10">
        <v>148</v>
      </c>
      <c r="H35" s="10">
        <v>115</v>
      </c>
      <c r="I35" s="10">
        <v>393</v>
      </c>
      <c r="J35" s="10">
        <v>399</v>
      </c>
      <c r="K35" s="10">
        <v>391</v>
      </c>
      <c r="L35" s="10">
        <v>393</v>
      </c>
      <c r="M35" s="10">
        <v>362</v>
      </c>
      <c r="N35" s="10">
        <v>399</v>
      </c>
      <c r="O35" s="10">
        <v>340</v>
      </c>
      <c r="P35" s="10">
        <v>197</v>
      </c>
      <c r="Q35" s="10">
        <v>130</v>
      </c>
      <c r="R35" s="10">
        <v>165</v>
      </c>
      <c r="S35" s="10">
        <v>171</v>
      </c>
      <c r="T35" s="10">
        <v>178</v>
      </c>
      <c r="U35" s="10">
        <v>176</v>
      </c>
      <c r="V35" s="10">
        <v>169</v>
      </c>
      <c r="W35" s="10">
        <v>160</v>
      </c>
      <c r="X35" s="10">
        <v>174</v>
      </c>
      <c r="Y35" s="10">
        <v>141</v>
      </c>
      <c r="Z35" s="10">
        <v>139</v>
      </c>
      <c r="AA35" s="10">
        <v>178</v>
      </c>
      <c r="AB35" s="10">
        <v>176</v>
      </c>
      <c r="AC35" s="10">
        <v>184</v>
      </c>
      <c r="AD35" s="10">
        <v>161</v>
      </c>
      <c r="AE35" s="10">
        <v>182</v>
      </c>
      <c r="AF35" s="10">
        <v>176</v>
      </c>
      <c r="AG35" s="10">
        <v>161</v>
      </c>
      <c r="AH35" s="10">
        <f t="shared" si="31"/>
        <v>6547</v>
      </c>
      <c r="AJ35" s="9" t="str">
        <f t="shared" si="32"/>
        <v>13:00-13:30</v>
      </c>
      <c r="AK35" s="20">
        <f t="shared" si="33"/>
        <v>178</v>
      </c>
      <c r="AL35" s="20">
        <f t="shared" si="1"/>
        <v>184</v>
      </c>
      <c r="AM35" s="20">
        <f t="shared" si="2"/>
        <v>108</v>
      </c>
      <c r="AN35" s="20">
        <f t="shared" si="3"/>
        <v>119</v>
      </c>
      <c r="AO35" s="20">
        <f t="shared" si="4"/>
        <v>148</v>
      </c>
      <c r="AP35" s="10">
        <f t="shared" si="5"/>
        <v>115</v>
      </c>
      <c r="AQ35" s="20">
        <f t="shared" si="6"/>
        <v>393</v>
      </c>
      <c r="AR35" s="10">
        <f t="shared" si="7"/>
        <v>399</v>
      </c>
      <c r="AS35" s="10">
        <f t="shared" si="8"/>
        <v>391</v>
      </c>
      <c r="AT35" s="10">
        <f t="shared" si="9"/>
        <v>393</v>
      </c>
      <c r="AU35" s="10">
        <f t="shared" si="10"/>
        <v>362</v>
      </c>
      <c r="AV35" s="10">
        <f t="shared" si="11"/>
        <v>399</v>
      </c>
      <c r="AW35" s="10">
        <f t="shared" si="12"/>
        <v>340</v>
      </c>
      <c r="AX35" s="20">
        <f t="shared" si="13"/>
        <v>197</v>
      </c>
      <c r="AY35" s="10">
        <f t="shared" si="14"/>
        <v>130</v>
      </c>
      <c r="AZ35" s="10">
        <f t="shared" si="15"/>
        <v>165</v>
      </c>
      <c r="BA35" s="10">
        <f t="shared" si="16"/>
        <v>171</v>
      </c>
      <c r="BB35" s="10">
        <f t="shared" si="17"/>
        <v>178</v>
      </c>
      <c r="BC35" s="10">
        <f t="shared" si="18"/>
        <v>176</v>
      </c>
      <c r="BD35" s="10">
        <f t="shared" si="19"/>
        <v>169</v>
      </c>
      <c r="BE35" s="20">
        <f t="shared" si="20"/>
        <v>160</v>
      </c>
      <c r="BF35" s="10">
        <f t="shared" si="21"/>
        <v>174</v>
      </c>
      <c r="BG35" s="10">
        <f t="shared" si="22"/>
        <v>141</v>
      </c>
      <c r="BH35" s="10">
        <f t="shared" si="23"/>
        <v>139</v>
      </c>
      <c r="BI35" s="10">
        <f t="shared" si="24"/>
        <v>178</v>
      </c>
      <c r="BJ35" s="10">
        <f t="shared" si="25"/>
        <v>176</v>
      </c>
      <c r="BK35" s="10">
        <f t="shared" si="26"/>
        <v>184</v>
      </c>
      <c r="BL35" s="20">
        <f t="shared" si="27"/>
        <v>161</v>
      </c>
      <c r="BM35" s="10">
        <f t="shared" si="28"/>
        <v>182</v>
      </c>
      <c r="BN35" s="10">
        <f t="shared" si="29"/>
        <v>176</v>
      </c>
      <c r="BO35" s="10">
        <f t="shared" si="30"/>
        <v>161</v>
      </c>
      <c r="BP35" s="10">
        <f t="shared" si="34"/>
        <v>6547</v>
      </c>
    </row>
    <row r="36" spans="2:68">
      <c r="B36" s="11" t="s">
        <v>65</v>
      </c>
      <c r="C36" s="12">
        <v>141</v>
      </c>
      <c r="D36" s="12">
        <v>180</v>
      </c>
      <c r="E36" s="12">
        <v>58</v>
      </c>
      <c r="F36" s="12">
        <v>65</v>
      </c>
      <c r="G36" s="12">
        <v>165</v>
      </c>
      <c r="H36" s="12">
        <v>141</v>
      </c>
      <c r="I36" s="12">
        <v>388</v>
      </c>
      <c r="J36" s="12">
        <v>391</v>
      </c>
      <c r="K36" s="12">
        <v>393</v>
      </c>
      <c r="L36" s="12">
        <v>386</v>
      </c>
      <c r="M36" s="12">
        <v>388</v>
      </c>
      <c r="N36" s="12">
        <v>391</v>
      </c>
      <c r="O36" s="12">
        <v>338</v>
      </c>
      <c r="P36" s="12">
        <v>217</v>
      </c>
      <c r="Q36" s="12">
        <v>132</v>
      </c>
      <c r="R36" s="12">
        <v>165</v>
      </c>
      <c r="S36" s="12">
        <v>173</v>
      </c>
      <c r="T36" s="12">
        <v>167</v>
      </c>
      <c r="U36" s="12">
        <v>165</v>
      </c>
      <c r="V36" s="12">
        <v>163</v>
      </c>
      <c r="W36" s="12">
        <v>137</v>
      </c>
      <c r="X36" s="12">
        <v>173</v>
      </c>
      <c r="Y36" s="12">
        <v>128</v>
      </c>
      <c r="Z36" s="12">
        <v>154</v>
      </c>
      <c r="AA36" s="12">
        <v>189</v>
      </c>
      <c r="AB36" s="12">
        <v>145</v>
      </c>
      <c r="AC36" s="12">
        <v>160</v>
      </c>
      <c r="AD36" s="12">
        <v>163</v>
      </c>
      <c r="AE36" s="12">
        <v>184</v>
      </c>
      <c r="AF36" s="12">
        <v>186</v>
      </c>
      <c r="AG36" s="12">
        <v>145</v>
      </c>
      <c r="AH36" s="12">
        <f t="shared" si="31"/>
        <v>6371</v>
      </c>
      <c r="AJ36" s="9" t="str">
        <f t="shared" si="32"/>
        <v>13:30-14:00</v>
      </c>
      <c r="AK36" s="20">
        <f t="shared" si="33"/>
        <v>141</v>
      </c>
      <c r="AL36" s="20">
        <f t="shared" si="1"/>
        <v>180</v>
      </c>
      <c r="AM36" s="20">
        <f t="shared" si="2"/>
        <v>58</v>
      </c>
      <c r="AN36" s="20">
        <f t="shared" si="3"/>
        <v>65</v>
      </c>
      <c r="AO36" s="20">
        <f t="shared" si="4"/>
        <v>165</v>
      </c>
      <c r="AP36" s="10">
        <f t="shared" si="5"/>
        <v>141</v>
      </c>
      <c r="AQ36" s="20">
        <f t="shared" si="6"/>
        <v>388</v>
      </c>
      <c r="AR36" s="10">
        <f t="shared" si="7"/>
        <v>391</v>
      </c>
      <c r="AS36" s="10">
        <f t="shared" si="8"/>
        <v>393</v>
      </c>
      <c r="AT36" s="10">
        <f t="shared" si="9"/>
        <v>386</v>
      </c>
      <c r="AU36" s="10">
        <f t="shared" si="10"/>
        <v>388</v>
      </c>
      <c r="AV36" s="10">
        <f t="shared" si="11"/>
        <v>391</v>
      </c>
      <c r="AW36" s="10">
        <f t="shared" si="12"/>
        <v>338</v>
      </c>
      <c r="AX36" s="20">
        <f t="shared" si="13"/>
        <v>217</v>
      </c>
      <c r="AY36" s="10">
        <f t="shared" si="14"/>
        <v>132</v>
      </c>
      <c r="AZ36" s="10">
        <f t="shared" si="15"/>
        <v>165</v>
      </c>
      <c r="BA36" s="10">
        <f t="shared" si="16"/>
        <v>173</v>
      </c>
      <c r="BB36" s="10">
        <f t="shared" si="17"/>
        <v>167</v>
      </c>
      <c r="BC36" s="10">
        <f t="shared" si="18"/>
        <v>165</v>
      </c>
      <c r="BD36" s="10">
        <f t="shared" si="19"/>
        <v>163</v>
      </c>
      <c r="BE36" s="20">
        <f t="shared" si="20"/>
        <v>137</v>
      </c>
      <c r="BF36" s="10">
        <f t="shared" si="21"/>
        <v>173</v>
      </c>
      <c r="BG36" s="10">
        <f t="shared" si="22"/>
        <v>128</v>
      </c>
      <c r="BH36" s="10">
        <f t="shared" si="23"/>
        <v>154</v>
      </c>
      <c r="BI36" s="10">
        <f t="shared" si="24"/>
        <v>189</v>
      </c>
      <c r="BJ36" s="10">
        <f t="shared" si="25"/>
        <v>145</v>
      </c>
      <c r="BK36" s="10">
        <f t="shared" si="26"/>
        <v>160</v>
      </c>
      <c r="BL36" s="20">
        <f t="shared" si="27"/>
        <v>163</v>
      </c>
      <c r="BM36" s="10">
        <f t="shared" si="28"/>
        <v>184</v>
      </c>
      <c r="BN36" s="10">
        <f t="shared" si="29"/>
        <v>186</v>
      </c>
      <c r="BO36" s="10">
        <f t="shared" si="30"/>
        <v>145</v>
      </c>
      <c r="BP36" s="12">
        <f t="shared" si="34"/>
        <v>6371</v>
      </c>
    </row>
    <row r="37" spans="2:68">
      <c r="B37" s="11" t="s">
        <v>66</v>
      </c>
      <c r="C37" s="12">
        <v>184</v>
      </c>
      <c r="D37" s="12">
        <v>178</v>
      </c>
      <c r="E37" s="12">
        <v>0</v>
      </c>
      <c r="F37" s="12">
        <v>93</v>
      </c>
      <c r="G37" s="12">
        <v>189</v>
      </c>
      <c r="H37" s="12">
        <v>247</v>
      </c>
      <c r="I37" s="12">
        <v>384</v>
      </c>
      <c r="J37" s="12">
        <v>391</v>
      </c>
      <c r="K37" s="12">
        <v>397</v>
      </c>
      <c r="L37" s="12">
        <v>386</v>
      </c>
      <c r="M37" s="12">
        <v>384</v>
      </c>
      <c r="N37" s="12">
        <v>395</v>
      </c>
      <c r="O37" s="12">
        <v>358</v>
      </c>
      <c r="P37" s="12">
        <v>211</v>
      </c>
      <c r="Q37" s="12">
        <v>169</v>
      </c>
      <c r="R37" s="12">
        <v>161</v>
      </c>
      <c r="S37" s="12">
        <v>163</v>
      </c>
      <c r="T37" s="12">
        <v>182</v>
      </c>
      <c r="U37" s="12">
        <v>191</v>
      </c>
      <c r="V37" s="12">
        <v>176</v>
      </c>
      <c r="W37" s="12">
        <v>143</v>
      </c>
      <c r="X37" s="12">
        <v>178</v>
      </c>
      <c r="Y37" s="12">
        <v>139</v>
      </c>
      <c r="Z37" s="12">
        <v>169</v>
      </c>
      <c r="AA37" s="12">
        <v>176</v>
      </c>
      <c r="AB37" s="12">
        <v>150</v>
      </c>
      <c r="AC37" s="12">
        <v>165</v>
      </c>
      <c r="AD37" s="12">
        <v>165</v>
      </c>
      <c r="AE37" s="12">
        <v>165</v>
      </c>
      <c r="AF37" s="12">
        <v>197</v>
      </c>
      <c r="AG37" s="12">
        <v>154</v>
      </c>
      <c r="AH37" s="12">
        <f t="shared" si="31"/>
        <v>6640</v>
      </c>
      <c r="AJ37" s="9" t="str">
        <f t="shared" si="32"/>
        <v>14:00-14:30</v>
      </c>
      <c r="AK37" s="20">
        <f t="shared" si="33"/>
        <v>184</v>
      </c>
      <c r="AL37" s="20">
        <f t="shared" si="1"/>
        <v>178</v>
      </c>
      <c r="AM37" s="20">
        <f t="shared" si="2"/>
        <v>0</v>
      </c>
      <c r="AN37" s="20">
        <f t="shared" si="3"/>
        <v>93</v>
      </c>
      <c r="AO37" s="20">
        <f t="shared" si="4"/>
        <v>189</v>
      </c>
      <c r="AP37" s="10">
        <f t="shared" si="5"/>
        <v>247</v>
      </c>
      <c r="AQ37" s="20">
        <f t="shared" si="6"/>
        <v>384</v>
      </c>
      <c r="AR37" s="10">
        <f t="shared" si="7"/>
        <v>391</v>
      </c>
      <c r="AS37" s="10">
        <f t="shared" si="8"/>
        <v>397</v>
      </c>
      <c r="AT37" s="10">
        <f t="shared" si="9"/>
        <v>386</v>
      </c>
      <c r="AU37" s="10">
        <f t="shared" si="10"/>
        <v>384</v>
      </c>
      <c r="AV37" s="10">
        <f t="shared" si="11"/>
        <v>395</v>
      </c>
      <c r="AW37" s="10">
        <f t="shared" si="12"/>
        <v>358</v>
      </c>
      <c r="AX37" s="20">
        <f t="shared" si="13"/>
        <v>211</v>
      </c>
      <c r="AY37" s="10">
        <f t="shared" si="14"/>
        <v>169</v>
      </c>
      <c r="AZ37" s="10">
        <f t="shared" si="15"/>
        <v>161</v>
      </c>
      <c r="BA37" s="10">
        <f t="shared" si="16"/>
        <v>163</v>
      </c>
      <c r="BB37" s="10">
        <f t="shared" si="17"/>
        <v>182</v>
      </c>
      <c r="BC37" s="10">
        <f t="shared" si="18"/>
        <v>191</v>
      </c>
      <c r="BD37" s="10">
        <f t="shared" si="19"/>
        <v>176</v>
      </c>
      <c r="BE37" s="20">
        <f t="shared" si="20"/>
        <v>143</v>
      </c>
      <c r="BF37" s="10">
        <f t="shared" si="21"/>
        <v>178</v>
      </c>
      <c r="BG37" s="10">
        <f t="shared" si="22"/>
        <v>139</v>
      </c>
      <c r="BH37" s="10">
        <f t="shared" si="23"/>
        <v>169</v>
      </c>
      <c r="BI37" s="10">
        <f t="shared" si="24"/>
        <v>176</v>
      </c>
      <c r="BJ37" s="10">
        <f t="shared" si="25"/>
        <v>150</v>
      </c>
      <c r="BK37" s="10">
        <f t="shared" si="26"/>
        <v>165</v>
      </c>
      <c r="BL37" s="20">
        <f t="shared" si="27"/>
        <v>165</v>
      </c>
      <c r="BM37" s="10">
        <f t="shared" si="28"/>
        <v>165</v>
      </c>
      <c r="BN37" s="10">
        <f t="shared" si="29"/>
        <v>197</v>
      </c>
      <c r="BO37" s="10">
        <f t="shared" si="30"/>
        <v>154</v>
      </c>
      <c r="BP37" s="12">
        <f t="shared" si="34"/>
        <v>6640</v>
      </c>
    </row>
    <row r="38" spans="2:68">
      <c r="B38" s="11" t="s">
        <v>67</v>
      </c>
      <c r="C38" s="12">
        <v>182</v>
      </c>
      <c r="D38" s="12">
        <v>187</v>
      </c>
      <c r="E38" s="12">
        <v>0</v>
      </c>
      <c r="F38" s="12">
        <v>115</v>
      </c>
      <c r="G38" s="12">
        <v>173</v>
      </c>
      <c r="H38" s="12">
        <v>338</v>
      </c>
      <c r="I38" s="12">
        <v>388</v>
      </c>
      <c r="J38" s="12">
        <v>397</v>
      </c>
      <c r="K38" s="12">
        <v>397</v>
      </c>
      <c r="L38" s="12">
        <v>388</v>
      </c>
      <c r="M38" s="12">
        <v>393</v>
      </c>
      <c r="N38" s="12">
        <v>393</v>
      </c>
      <c r="O38" s="12">
        <v>352</v>
      </c>
      <c r="P38" s="12">
        <v>193</v>
      </c>
      <c r="Q38" s="12">
        <v>178</v>
      </c>
      <c r="R38" s="12">
        <v>137</v>
      </c>
      <c r="S38" s="12">
        <v>189</v>
      </c>
      <c r="T38" s="12">
        <v>180</v>
      </c>
      <c r="U38" s="12">
        <v>189</v>
      </c>
      <c r="V38" s="12">
        <v>152</v>
      </c>
      <c r="W38" s="12">
        <v>148</v>
      </c>
      <c r="X38" s="12">
        <v>200</v>
      </c>
      <c r="Y38" s="12">
        <v>121</v>
      </c>
      <c r="Z38" s="12">
        <v>150</v>
      </c>
      <c r="AA38" s="12">
        <v>173</v>
      </c>
      <c r="AB38" s="12">
        <v>165</v>
      </c>
      <c r="AC38" s="12">
        <v>161</v>
      </c>
      <c r="AD38" s="12">
        <v>176</v>
      </c>
      <c r="AE38" s="12">
        <v>187</v>
      </c>
      <c r="AF38" s="12">
        <v>195</v>
      </c>
      <c r="AG38" s="12">
        <v>169</v>
      </c>
      <c r="AH38" s="12">
        <f t="shared" si="31"/>
        <v>6766</v>
      </c>
      <c r="AJ38" s="9" t="str">
        <f t="shared" si="32"/>
        <v>14:30-15:00</v>
      </c>
      <c r="AK38" s="20">
        <f t="shared" si="33"/>
        <v>182</v>
      </c>
      <c r="AL38" s="20">
        <f t="shared" si="1"/>
        <v>187</v>
      </c>
      <c r="AM38" s="20">
        <f t="shared" si="2"/>
        <v>0</v>
      </c>
      <c r="AN38" s="20">
        <f t="shared" si="3"/>
        <v>115</v>
      </c>
      <c r="AO38" s="20">
        <f t="shared" si="4"/>
        <v>173</v>
      </c>
      <c r="AP38" s="10">
        <f t="shared" si="5"/>
        <v>338</v>
      </c>
      <c r="AQ38" s="20">
        <f t="shared" si="6"/>
        <v>388</v>
      </c>
      <c r="AR38" s="10">
        <f t="shared" si="7"/>
        <v>397</v>
      </c>
      <c r="AS38" s="10">
        <f t="shared" si="8"/>
        <v>397</v>
      </c>
      <c r="AT38" s="10">
        <f t="shared" si="9"/>
        <v>388</v>
      </c>
      <c r="AU38" s="10">
        <f t="shared" si="10"/>
        <v>393</v>
      </c>
      <c r="AV38" s="10">
        <f t="shared" si="11"/>
        <v>393</v>
      </c>
      <c r="AW38" s="10">
        <f t="shared" si="12"/>
        <v>352</v>
      </c>
      <c r="AX38" s="20">
        <f t="shared" si="13"/>
        <v>193</v>
      </c>
      <c r="AY38" s="10">
        <f t="shared" si="14"/>
        <v>178</v>
      </c>
      <c r="AZ38" s="10">
        <f t="shared" si="15"/>
        <v>137</v>
      </c>
      <c r="BA38" s="10">
        <f t="shared" si="16"/>
        <v>189</v>
      </c>
      <c r="BB38" s="10">
        <f t="shared" si="17"/>
        <v>180</v>
      </c>
      <c r="BC38" s="10">
        <f t="shared" si="18"/>
        <v>189</v>
      </c>
      <c r="BD38" s="10">
        <f t="shared" si="19"/>
        <v>152</v>
      </c>
      <c r="BE38" s="20">
        <f t="shared" si="20"/>
        <v>148</v>
      </c>
      <c r="BF38" s="10">
        <f t="shared" si="21"/>
        <v>200</v>
      </c>
      <c r="BG38" s="10">
        <f t="shared" si="22"/>
        <v>121</v>
      </c>
      <c r="BH38" s="10">
        <f t="shared" si="23"/>
        <v>150</v>
      </c>
      <c r="BI38" s="10">
        <f t="shared" si="24"/>
        <v>173</v>
      </c>
      <c r="BJ38" s="10">
        <f t="shared" si="25"/>
        <v>165</v>
      </c>
      <c r="BK38" s="10">
        <f t="shared" si="26"/>
        <v>161</v>
      </c>
      <c r="BL38" s="20">
        <f t="shared" si="27"/>
        <v>176</v>
      </c>
      <c r="BM38" s="10">
        <f t="shared" si="28"/>
        <v>187</v>
      </c>
      <c r="BN38" s="10">
        <f t="shared" si="29"/>
        <v>195</v>
      </c>
      <c r="BO38" s="10">
        <f t="shared" si="30"/>
        <v>169</v>
      </c>
      <c r="BP38" s="12">
        <f t="shared" si="34"/>
        <v>6766</v>
      </c>
    </row>
    <row r="39" spans="2:68">
      <c r="B39" s="11" t="s">
        <v>68</v>
      </c>
      <c r="C39" s="12">
        <v>174</v>
      </c>
      <c r="D39" s="12">
        <v>180</v>
      </c>
      <c r="E39" s="12">
        <v>0</v>
      </c>
      <c r="F39" s="12">
        <v>98</v>
      </c>
      <c r="G39" s="12">
        <v>186</v>
      </c>
      <c r="H39" s="12">
        <v>360</v>
      </c>
      <c r="I39" s="12">
        <v>393</v>
      </c>
      <c r="J39" s="12">
        <v>397</v>
      </c>
      <c r="K39" s="12">
        <v>393</v>
      </c>
      <c r="L39" s="12">
        <v>390</v>
      </c>
      <c r="M39" s="12">
        <v>395</v>
      </c>
      <c r="N39" s="12">
        <v>395</v>
      </c>
      <c r="O39" s="12">
        <v>377</v>
      </c>
      <c r="P39" s="12">
        <v>189</v>
      </c>
      <c r="Q39" s="12">
        <v>189</v>
      </c>
      <c r="R39" s="12">
        <v>145</v>
      </c>
      <c r="S39" s="12">
        <v>130</v>
      </c>
      <c r="T39" s="12">
        <v>163</v>
      </c>
      <c r="U39" s="12">
        <v>178</v>
      </c>
      <c r="V39" s="12">
        <v>165</v>
      </c>
      <c r="W39" s="12">
        <v>148</v>
      </c>
      <c r="X39" s="12">
        <v>171</v>
      </c>
      <c r="Y39" s="12">
        <v>143</v>
      </c>
      <c r="Z39" s="12">
        <v>156</v>
      </c>
      <c r="AA39" s="12">
        <v>180</v>
      </c>
      <c r="AB39" s="12">
        <v>186</v>
      </c>
      <c r="AC39" s="12">
        <v>184</v>
      </c>
      <c r="AD39" s="12">
        <v>184</v>
      </c>
      <c r="AE39" s="12">
        <v>174</v>
      </c>
      <c r="AF39" s="12">
        <v>187</v>
      </c>
      <c r="AG39" s="12">
        <v>171</v>
      </c>
      <c r="AH39" s="12">
        <f t="shared" si="31"/>
        <v>6781</v>
      </c>
      <c r="AJ39" s="9" t="str">
        <f t="shared" si="32"/>
        <v>15:00-15:30</v>
      </c>
      <c r="AK39" s="20">
        <f t="shared" si="33"/>
        <v>174</v>
      </c>
      <c r="AL39" s="20">
        <f t="shared" ref="AL39:AL56" si="35">D39</f>
        <v>180</v>
      </c>
      <c r="AM39" s="20">
        <f t="shared" ref="AM39:AM56" si="36">E39</f>
        <v>0</v>
      </c>
      <c r="AN39" s="20">
        <f t="shared" ref="AN39:AN56" si="37">F39</f>
        <v>98</v>
      </c>
      <c r="AO39" s="20">
        <f t="shared" ref="AO39:AO56" si="38">G39</f>
        <v>186</v>
      </c>
      <c r="AP39" s="10">
        <f t="shared" ref="AP39:AP56" si="39">H39</f>
        <v>360</v>
      </c>
      <c r="AQ39" s="20">
        <f t="shared" ref="AQ39:AQ56" si="40">I39</f>
        <v>393</v>
      </c>
      <c r="AR39" s="10">
        <f t="shared" ref="AR39:AR56" si="41">J39</f>
        <v>397</v>
      </c>
      <c r="AS39" s="10">
        <f t="shared" ref="AS39:AS56" si="42">K39</f>
        <v>393</v>
      </c>
      <c r="AT39" s="10">
        <f t="shared" ref="AT39:AT56" si="43">L39</f>
        <v>390</v>
      </c>
      <c r="AU39" s="10">
        <f t="shared" ref="AU39:AU56" si="44">M39</f>
        <v>395</v>
      </c>
      <c r="AV39" s="10">
        <f t="shared" ref="AV39:AV56" si="45">N39</f>
        <v>395</v>
      </c>
      <c r="AW39" s="10">
        <f t="shared" ref="AW39:AW56" si="46">O39</f>
        <v>377</v>
      </c>
      <c r="AX39" s="20">
        <f t="shared" ref="AX39:AX56" si="47">P39</f>
        <v>189</v>
      </c>
      <c r="AY39" s="10">
        <f t="shared" ref="AY39:AY56" si="48">Q39</f>
        <v>189</v>
      </c>
      <c r="AZ39" s="10">
        <f t="shared" ref="AZ39:AZ56" si="49">R39</f>
        <v>145</v>
      </c>
      <c r="BA39" s="10">
        <f t="shared" ref="BA39:BA56" si="50">S39</f>
        <v>130</v>
      </c>
      <c r="BB39" s="10">
        <f t="shared" ref="BB39:BB56" si="51">T39</f>
        <v>163</v>
      </c>
      <c r="BC39" s="10">
        <f t="shared" ref="BC39:BC56" si="52">U39</f>
        <v>178</v>
      </c>
      <c r="BD39" s="10">
        <f t="shared" ref="BD39:BD56" si="53">V39</f>
        <v>165</v>
      </c>
      <c r="BE39" s="20">
        <f t="shared" ref="BE39:BE56" si="54">W39</f>
        <v>148</v>
      </c>
      <c r="BF39" s="10">
        <f t="shared" ref="BF39:BF56" si="55">X39</f>
        <v>171</v>
      </c>
      <c r="BG39" s="10">
        <f t="shared" ref="BG39:BG56" si="56">Y39</f>
        <v>143</v>
      </c>
      <c r="BH39" s="10">
        <f t="shared" ref="BH39:BH56" si="57">Z39</f>
        <v>156</v>
      </c>
      <c r="BI39" s="10">
        <f t="shared" ref="BI39:BI56" si="58">AA39</f>
        <v>180</v>
      </c>
      <c r="BJ39" s="10">
        <f t="shared" ref="BJ39:BJ56" si="59">AB39</f>
        <v>186</v>
      </c>
      <c r="BK39" s="10">
        <f t="shared" ref="BK39:BK56" si="60">AC39</f>
        <v>184</v>
      </c>
      <c r="BL39" s="20">
        <f t="shared" ref="BL39:BL56" si="61">AD39</f>
        <v>184</v>
      </c>
      <c r="BM39" s="10">
        <f t="shared" ref="BM39:BM56" si="62">AE39</f>
        <v>174</v>
      </c>
      <c r="BN39" s="10">
        <f t="shared" ref="BN39:BN56" si="63">AF39</f>
        <v>187</v>
      </c>
      <c r="BO39" s="10">
        <f t="shared" ref="BO39:BO56" si="64">AG39</f>
        <v>171</v>
      </c>
      <c r="BP39" s="12">
        <f t="shared" si="34"/>
        <v>6781</v>
      </c>
    </row>
    <row r="40" spans="2:68">
      <c r="B40" s="13" t="s">
        <v>69</v>
      </c>
      <c r="C40" s="14">
        <v>187</v>
      </c>
      <c r="D40" s="14">
        <v>189</v>
      </c>
      <c r="E40" s="14">
        <v>0</v>
      </c>
      <c r="F40" s="14">
        <v>128</v>
      </c>
      <c r="G40" s="14">
        <v>169</v>
      </c>
      <c r="H40" s="14">
        <v>378</v>
      </c>
      <c r="I40" s="14">
        <v>390</v>
      </c>
      <c r="J40" s="14">
        <v>397</v>
      </c>
      <c r="K40" s="14">
        <v>395</v>
      </c>
      <c r="L40" s="14">
        <v>386</v>
      </c>
      <c r="M40" s="14">
        <v>395</v>
      </c>
      <c r="N40" s="14">
        <v>395</v>
      </c>
      <c r="O40" s="14">
        <v>384</v>
      </c>
      <c r="P40" s="14">
        <v>171</v>
      </c>
      <c r="Q40" s="14">
        <v>180</v>
      </c>
      <c r="R40" s="14">
        <v>167</v>
      </c>
      <c r="S40" s="14">
        <v>148</v>
      </c>
      <c r="T40" s="14">
        <v>200</v>
      </c>
      <c r="U40" s="14">
        <v>195</v>
      </c>
      <c r="V40" s="14">
        <v>191</v>
      </c>
      <c r="W40" s="14">
        <v>130</v>
      </c>
      <c r="X40" s="14">
        <v>193</v>
      </c>
      <c r="Y40" s="14">
        <v>154</v>
      </c>
      <c r="Z40" s="14">
        <v>165</v>
      </c>
      <c r="AA40" s="14">
        <v>173</v>
      </c>
      <c r="AB40" s="14">
        <v>174</v>
      </c>
      <c r="AC40" s="14">
        <v>184</v>
      </c>
      <c r="AD40" s="14">
        <v>189</v>
      </c>
      <c r="AE40" s="14">
        <v>193</v>
      </c>
      <c r="AF40" s="14">
        <v>191</v>
      </c>
      <c r="AG40" s="14">
        <v>160</v>
      </c>
      <c r="AH40" s="14">
        <f t="shared" si="31"/>
        <v>6951</v>
      </c>
      <c r="AJ40" s="9" t="str">
        <f t="shared" si="32"/>
        <v>15:30-16:00</v>
      </c>
      <c r="AK40" s="20">
        <f t="shared" si="33"/>
        <v>187</v>
      </c>
      <c r="AL40" s="20">
        <f t="shared" si="35"/>
        <v>189</v>
      </c>
      <c r="AM40" s="20">
        <f t="shared" si="36"/>
        <v>0</v>
      </c>
      <c r="AN40" s="20">
        <f t="shared" si="37"/>
        <v>128</v>
      </c>
      <c r="AO40" s="20">
        <f t="shared" si="38"/>
        <v>169</v>
      </c>
      <c r="AP40" s="10">
        <f t="shared" si="39"/>
        <v>378</v>
      </c>
      <c r="AQ40" s="20">
        <f t="shared" si="40"/>
        <v>390</v>
      </c>
      <c r="AR40" s="10">
        <f t="shared" si="41"/>
        <v>397</v>
      </c>
      <c r="AS40" s="10">
        <f t="shared" si="42"/>
        <v>395</v>
      </c>
      <c r="AT40" s="10">
        <f t="shared" si="43"/>
        <v>386</v>
      </c>
      <c r="AU40" s="10">
        <f t="shared" si="44"/>
        <v>395</v>
      </c>
      <c r="AV40" s="10">
        <f t="shared" si="45"/>
        <v>395</v>
      </c>
      <c r="AW40" s="10">
        <f t="shared" si="46"/>
        <v>384</v>
      </c>
      <c r="AX40" s="20">
        <f t="shared" si="47"/>
        <v>171</v>
      </c>
      <c r="AY40" s="10">
        <f t="shared" si="48"/>
        <v>180</v>
      </c>
      <c r="AZ40" s="10">
        <f t="shared" si="49"/>
        <v>167</v>
      </c>
      <c r="BA40" s="10">
        <f t="shared" si="50"/>
        <v>148</v>
      </c>
      <c r="BB40" s="10">
        <f t="shared" si="51"/>
        <v>200</v>
      </c>
      <c r="BC40" s="10">
        <f t="shared" si="52"/>
        <v>195</v>
      </c>
      <c r="BD40" s="10">
        <f t="shared" si="53"/>
        <v>191</v>
      </c>
      <c r="BE40" s="20">
        <f t="shared" si="54"/>
        <v>130</v>
      </c>
      <c r="BF40" s="10">
        <f t="shared" si="55"/>
        <v>193</v>
      </c>
      <c r="BG40" s="10">
        <f t="shared" si="56"/>
        <v>154</v>
      </c>
      <c r="BH40" s="10">
        <f t="shared" si="57"/>
        <v>165</v>
      </c>
      <c r="BI40" s="10">
        <f t="shared" si="58"/>
        <v>173</v>
      </c>
      <c r="BJ40" s="10">
        <f t="shared" si="59"/>
        <v>174</v>
      </c>
      <c r="BK40" s="10">
        <f t="shared" si="60"/>
        <v>184</v>
      </c>
      <c r="BL40" s="20">
        <f t="shared" si="61"/>
        <v>189</v>
      </c>
      <c r="BM40" s="10">
        <f t="shared" si="62"/>
        <v>193</v>
      </c>
      <c r="BN40" s="10">
        <f t="shared" si="63"/>
        <v>191</v>
      </c>
      <c r="BO40" s="10">
        <f t="shared" si="64"/>
        <v>160</v>
      </c>
      <c r="BP40" s="14">
        <f t="shared" si="34"/>
        <v>6951</v>
      </c>
    </row>
    <row r="41" spans="2:68">
      <c r="B41" s="17" t="s">
        <v>70</v>
      </c>
      <c r="C41" s="18">
        <v>135</v>
      </c>
      <c r="D41" s="18">
        <v>173</v>
      </c>
      <c r="E41" s="18">
        <v>0</v>
      </c>
      <c r="F41" s="18">
        <v>104</v>
      </c>
      <c r="G41" s="18">
        <v>158</v>
      </c>
      <c r="H41" s="18">
        <v>399</v>
      </c>
      <c r="I41" s="18">
        <v>391</v>
      </c>
      <c r="J41" s="18">
        <v>391</v>
      </c>
      <c r="K41" s="18">
        <v>399</v>
      </c>
      <c r="L41" s="18">
        <v>390</v>
      </c>
      <c r="M41" s="18">
        <v>397</v>
      </c>
      <c r="N41" s="18">
        <v>393</v>
      </c>
      <c r="O41" s="18">
        <v>393</v>
      </c>
      <c r="P41" s="18">
        <v>171</v>
      </c>
      <c r="Q41" s="18">
        <v>197</v>
      </c>
      <c r="R41" s="18">
        <v>165</v>
      </c>
      <c r="S41" s="18">
        <v>180</v>
      </c>
      <c r="T41" s="18">
        <v>186</v>
      </c>
      <c r="U41" s="18">
        <v>211</v>
      </c>
      <c r="V41" s="18">
        <v>210</v>
      </c>
      <c r="W41" s="18">
        <v>160</v>
      </c>
      <c r="X41" s="18">
        <v>173</v>
      </c>
      <c r="Y41" s="18">
        <v>147</v>
      </c>
      <c r="Z41" s="18">
        <v>167</v>
      </c>
      <c r="AA41" s="18">
        <v>191</v>
      </c>
      <c r="AB41" s="18">
        <v>189</v>
      </c>
      <c r="AC41" s="18">
        <v>184</v>
      </c>
      <c r="AD41" s="18">
        <v>182</v>
      </c>
      <c r="AE41" s="18">
        <v>186</v>
      </c>
      <c r="AF41" s="18">
        <v>186</v>
      </c>
      <c r="AG41" s="18">
        <v>187</v>
      </c>
      <c r="AH41" s="18">
        <f t="shared" si="31"/>
        <v>6995</v>
      </c>
      <c r="AJ41" s="9" t="str">
        <f t="shared" si="32"/>
        <v>16:00-16:30</v>
      </c>
      <c r="AK41" s="20">
        <f t="shared" si="33"/>
        <v>135</v>
      </c>
      <c r="AL41" s="20">
        <f t="shared" si="35"/>
        <v>173</v>
      </c>
      <c r="AM41" s="20">
        <f t="shared" si="36"/>
        <v>0</v>
      </c>
      <c r="AN41" s="20">
        <f t="shared" si="37"/>
        <v>104</v>
      </c>
      <c r="AO41" s="20">
        <f t="shared" si="38"/>
        <v>158</v>
      </c>
      <c r="AP41" s="10">
        <f t="shared" si="39"/>
        <v>399</v>
      </c>
      <c r="AQ41" s="20">
        <f t="shared" si="40"/>
        <v>391</v>
      </c>
      <c r="AR41" s="10">
        <f t="shared" si="41"/>
        <v>391</v>
      </c>
      <c r="AS41" s="10">
        <f t="shared" si="42"/>
        <v>399</v>
      </c>
      <c r="AT41" s="10">
        <f t="shared" si="43"/>
        <v>390</v>
      </c>
      <c r="AU41" s="10">
        <f t="shared" si="44"/>
        <v>397</v>
      </c>
      <c r="AV41" s="10">
        <f t="shared" si="45"/>
        <v>393</v>
      </c>
      <c r="AW41" s="10">
        <f t="shared" si="46"/>
        <v>393</v>
      </c>
      <c r="AX41" s="20">
        <f t="shared" si="47"/>
        <v>171</v>
      </c>
      <c r="AY41" s="10">
        <f t="shared" si="48"/>
        <v>197</v>
      </c>
      <c r="AZ41" s="10">
        <f t="shared" si="49"/>
        <v>165</v>
      </c>
      <c r="BA41" s="10">
        <f t="shared" si="50"/>
        <v>180</v>
      </c>
      <c r="BB41" s="10">
        <f t="shared" si="51"/>
        <v>186</v>
      </c>
      <c r="BC41" s="10">
        <f t="shared" si="52"/>
        <v>211</v>
      </c>
      <c r="BD41" s="10">
        <f t="shared" si="53"/>
        <v>210</v>
      </c>
      <c r="BE41" s="20">
        <f t="shared" si="54"/>
        <v>160</v>
      </c>
      <c r="BF41" s="10">
        <f t="shared" si="55"/>
        <v>173</v>
      </c>
      <c r="BG41" s="10">
        <f t="shared" si="56"/>
        <v>147</v>
      </c>
      <c r="BH41" s="10">
        <f t="shared" si="57"/>
        <v>167</v>
      </c>
      <c r="BI41" s="10">
        <f t="shared" si="58"/>
        <v>191</v>
      </c>
      <c r="BJ41" s="10">
        <f t="shared" si="59"/>
        <v>189</v>
      </c>
      <c r="BK41" s="10">
        <f t="shared" si="60"/>
        <v>184</v>
      </c>
      <c r="BL41" s="20">
        <f t="shared" si="61"/>
        <v>182</v>
      </c>
      <c r="BM41" s="10">
        <f t="shared" si="62"/>
        <v>186</v>
      </c>
      <c r="BN41" s="10">
        <f t="shared" si="63"/>
        <v>186</v>
      </c>
      <c r="BO41" s="10">
        <f t="shared" si="64"/>
        <v>187</v>
      </c>
      <c r="BP41" s="18">
        <f t="shared" si="34"/>
        <v>6995</v>
      </c>
    </row>
    <row r="42" spans="2:68">
      <c r="B42" s="11" t="s">
        <v>71</v>
      </c>
      <c r="C42" s="12">
        <v>126</v>
      </c>
      <c r="D42" s="12">
        <v>171</v>
      </c>
      <c r="E42" s="12">
        <v>0</v>
      </c>
      <c r="F42" s="12">
        <v>160</v>
      </c>
      <c r="G42" s="12">
        <v>167</v>
      </c>
      <c r="H42" s="12">
        <v>386</v>
      </c>
      <c r="I42" s="12">
        <v>397</v>
      </c>
      <c r="J42" s="12">
        <v>391</v>
      </c>
      <c r="K42" s="12">
        <v>388</v>
      </c>
      <c r="L42" s="12">
        <v>386</v>
      </c>
      <c r="M42" s="12">
        <v>395</v>
      </c>
      <c r="N42" s="12">
        <v>380</v>
      </c>
      <c r="O42" s="12">
        <v>391</v>
      </c>
      <c r="P42" s="12">
        <v>163</v>
      </c>
      <c r="Q42" s="12">
        <v>191</v>
      </c>
      <c r="R42" s="12">
        <v>161</v>
      </c>
      <c r="S42" s="12">
        <v>171</v>
      </c>
      <c r="T42" s="12">
        <v>163</v>
      </c>
      <c r="U42" s="12">
        <v>206</v>
      </c>
      <c r="V42" s="12">
        <v>200</v>
      </c>
      <c r="W42" s="12">
        <v>148</v>
      </c>
      <c r="X42" s="12">
        <v>200</v>
      </c>
      <c r="Y42" s="12">
        <v>158</v>
      </c>
      <c r="Z42" s="12">
        <v>171</v>
      </c>
      <c r="AA42" s="12">
        <v>178</v>
      </c>
      <c r="AB42" s="12">
        <v>156</v>
      </c>
      <c r="AC42" s="12">
        <v>191</v>
      </c>
      <c r="AD42" s="12">
        <v>160</v>
      </c>
      <c r="AE42" s="12">
        <v>174</v>
      </c>
      <c r="AF42" s="12">
        <v>182</v>
      </c>
      <c r="AG42" s="12">
        <v>173</v>
      </c>
      <c r="AH42" s="12">
        <f t="shared" si="31"/>
        <v>6884</v>
      </c>
      <c r="AJ42" s="9" t="str">
        <f t="shared" si="32"/>
        <v>16:30-17:00</v>
      </c>
      <c r="AK42" s="20">
        <f t="shared" si="33"/>
        <v>126</v>
      </c>
      <c r="AL42" s="20">
        <f t="shared" si="35"/>
        <v>171</v>
      </c>
      <c r="AM42" s="20">
        <f t="shared" si="36"/>
        <v>0</v>
      </c>
      <c r="AN42" s="20">
        <f t="shared" si="37"/>
        <v>160</v>
      </c>
      <c r="AO42" s="20">
        <f t="shared" si="38"/>
        <v>167</v>
      </c>
      <c r="AP42" s="10">
        <f t="shared" si="39"/>
        <v>386</v>
      </c>
      <c r="AQ42" s="20">
        <f t="shared" si="40"/>
        <v>397</v>
      </c>
      <c r="AR42" s="10">
        <f t="shared" si="41"/>
        <v>391</v>
      </c>
      <c r="AS42" s="10">
        <f t="shared" si="42"/>
        <v>388</v>
      </c>
      <c r="AT42" s="10">
        <f t="shared" si="43"/>
        <v>386</v>
      </c>
      <c r="AU42" s="10">
        <f t="shared" si="44"/>
        <v>395</v>
      </c>
      <c r="AV42" s="10">
        <f t="shared" si="45"/>
        <v>380</v>
      </c>
      <c r="AW42" s="10">
        <f t="shared" si="46"/>
        <v>391</v>
      </c>
      <c r="AX42" s="20">
        <f t="shared" si="47"/>
        <v>163</v>
      </c>
      <c r="AY42" s="10">
        <f t="shared" si="48"/>
        <v>191</v>
      </c>
      <c r="AZ42" s="10">
        <f t="shared" si="49"/>
        <v>161</v>
      </c>
      <c r="BA42" s="10">
        <f t="shared" si="50"/>
        <v>171</v>
      </c>
      <c r="BB42" s="10">
        <f t="shared" si="51"/>
        <v>163</v>
      </c>
      <c r="BC42" s="10">
        <f t="shared" si="52"/>
        <v>206</v>
      </c>
      <c r="BD42" s="10">
        <f t="shared" si="53"/>
        <v>200</v>
      </c>
      <c r="BE42" s="20">
        <f t="shared" si="54"/>
        <v>148</v>
      </c>
      <c r="BF42" s="10">
        <f t="shared" si="55"/>
        <v>200</v>
      </c>
      <c r="BG42" s="10">
        <f t="shared" si="56"/>
        <v>158</v>
      </c>
      <c r="BH42" s="10">
        <f t="shared" si="57"/>
        <v>171</v>
      </c>
      <c r="BI42" s="10">
        <f t="shared" si="58"/>
        <v>178</v>
      </c>
      <c r="BJ42" s="10">
        <f t="shared" si="59"/>
        <v>156</v>
      </c>
      <c r="BK42" s="10">
        <f t="shared" si="60"/>
        <v>191</v>
      </c>
      <c r="BL42" s="20">
        <f t="shared" si="61"/>
        <v>160</v>
      </c>
      <c r="BM42" s="10">
        <f t="shared" si="62"/>
        <v>174</v>
      </c>
      <c r="BN42" s="10">
        <f t="shared" si="63"/>
        <v>182</v>
      </c>
      <c r="BO42" s="10">
        <f t="shared" si="64"/>
        <v>173</v>
      </c>
      <c r="BP42" s="12">
        <f t="shared" si="34"/>
        <v>6884</v>
      </c>
    </row>
    <row r="43" spans="2:68">
      <c r="B43" s="11" t="s">
        <v>72</v>
      </c>
      <c r="C43" s="12">
        <v>195</v>
      </c>
      <c r="D43" s="12">
        <v>147</v>
      </c>
      <c r="E43" s="12">
        <v>0</v>
      </c>
      <c r="F43" s="12">
        <v>165</v>
      </c>
      <c r="G43" s="12">
        <v>141</v>
      </c>
      <c r="H43" s="12">
        <v>371</v>
      </c>
      <c r="I43" s="12">
        <v>399</v>
      </c>
      <c r="J43" s="12">
        <v>397</v>
      </c>
      <c r="K43" s="12">
        <v>334</v>
      </c>
      <c r="L43" s="12">
        <v>390</v>
      </c>
      <c r="M43" s="12">
        <v>390</v>
      </c>
      <c r="N43" s="12">
        <v>371</v>
      </c>
      <c r="O43" s="12">
        <v>397</v>
      </c>
      <c r="P43" s="12">
        <v>160</v>
      </c>
      <c r="Q43" s="12">
        <v>182</v>
      </c>
      <c r="R43" s="12">
        <v>160</v>
      </c>
      <c r="S43" s="12">
        <v>148</v>
      </c>
      <c r="T43" s="12">
        <v>115</v>
      </c>
      <c r="U43" s="12">
        <v>193</v>
      </c>
      <c r="V43" s="12">
        <v>184</v>
      </c>
      <c r="W43" s="12">
        <v>178</v>
      </c>
      <c r="X43" s="12">
        <v>182</v>
      </c>
      <c r="Y43" s="12">
        <v>160</v>
      </c>
      <c r="Z43" s="12">
        <v>160</v>
      </c>
      <c r="AA43" s="12">
        <v>165</v>
      </c>
      <c r="AB43" s="12">
        <v>167</v>
      </c>
      <c r="AC43" s="12">
        <v>204</v>
      </c>
      <c r="AD43" s="12">
        <v>191</v>
      </c>
      <c r="AE43" s="12">
        <v>174</v>
      </c>
      <c r="AF43" s="12">
        <v>191</v>
      </c>
      <c r="AG43" s="12">
        <v>176</v>
      </c>
      <c r="AH43" s="12">
        <f t="shared" si="31"/>
        <v>6787</v>
      </c>
      <c r="AJ43" s="9" t="str">
        <f t="shared" si="32"/>
        <v>17:00-17:30</v>
      </c>
      <c r="AK43" s="20">
        <f t="shared" si="33"/>
        <v>195</v>
      </c>
      <c r="AL43" s="20">
        <f t="shared" si="35"/>
        <v>147</v>
      </c>
      <c r="AM43" s="20">
        <f t="shared" si="36"/>
        <v>0</v>
      </c>
      <c r="AN43" s="20">
        <f t="shared" si="37"/>
        <v>165</v>
      </c>
      <c r="AO43" s="20">
        <f t="shared" si="38"/>
        <v>141</v>
      </c>
      <c r="AP43" s="10">
        <f t="shared" si="39"/>
        <v>371</v>
      </c>
      <c r="AQ43" s="20">
        <f t="shared" si="40"/>
        <v>399</v>
      </c>
      <c r="AR43" s="10">
        <f t="shared" si="41"/>
        <v>397</v>
      </c>
      <c r="AS43" s="10">
        <f t="shared" si="42"/>
        <v>334</v>
      </c>
      <c r="AT43" s="10">
        <f t="shared" si="43"/>
        <v>390</v>
      </c>
      <c r="AU43" s="10">
        <f t="shared" si="44"/>
        <v>390</v>
      </c>
      <c r="AV43" s="10">
        <f t="shared" si="45"/>
        <v>371</v>
      </c>
      <c r="AW43" s="10">
        <f t="shared" si="46"/>
        <v>397</v>
      </c>
      <c r="AX43" s="20">
        <f t="shared" si="47"/>
        <v>160</v>
      </c>
      <c r="AY43" s="10">
        <f t="shared" si="48"/>
        <v>182</v>
      </c>
      <c r="AZ43" s="10">
        <f t="shared" si="49"/>
        <v>160</v>
      </c>
      <c r="BA43" s="10">
        <f t="shared" si="50"/>
        <v>148</v>
      </c>
      <c r="BB43" s="10">
        <f t="shared" si="51"/>
        <v>115</v>
      </c>
      <c r="BC43" s="10">
        <f t="shared" si="52"/>
        <v>193</v>
      </c>
      <c r="BD43" s="10">
        <f t="shared" si="53"/>
        <v>184</v>
      </c>
      <c r="BE43" s="20">
        <f t="shared" si="54"/>
        <v>178</v>
      </c>
      <c r="BF43" s="10">
        <f t="shared" si="55"/>
        <v>182</v>
      </c>
      <c r="BG43" s="10">
        <f t="shared" si="56"/>
        <v>160</v>
      </c>
      <c r="BH43" s="10">
        <f t="shared" si="57"/>
        <v>160</v>
      </c>
      <c r="BI43" s="10">
        <f t="shared" si="58"/>
        <v>165</v>
      </c>
      <c r="BJ43" s="10">
        <f t="shared" si="59"/>
        <v>167</v>
      </c>
      <c r="BK43" s="10">
        <f t="shared" si="60"/>
        <v>204</v>
      </c>
      <c r="BL43" s="20">
        <f t="shared" si="61"/>
        <v>191</v>
      </c>
      <c r="BM43" s="10">
        <f t="shared" si="62"/>
        <v>174</v>
      </c>
      <c r="BN43" s="10">
        <f t="shared" si="63"/>
        <v>191</v>
      </c>
      <c r="BO43" s="10">
        <f t="shared" si="64"/>
        <v>176</v>
      </c>
      <c r="BP43" s="12">
        <f t="shared" si="34"/>
        <v>6787</v>
      </c>
    </row>
    <row r="44" spans="2:68">
      <c r="B44" s="11" t="s">
        <v>73</v>
      </c>
      <c r="C44" s="12">
        <v>187</v>
      </c>
      <c r="D44" s="12">
        <v>117</v>
      </c>
      <c r="E44" s="12">
        <v>2</v>
      </c>
      <c r="F44" s="12">
        <v>152</v>
      </c>
      <c r="G44" s="12">
        <v>147</v>
      </c>
      <c r="H44" s="12">
        <v>406</v>
      </c>
      <c r="I44" s="12">
        <v>393</v>
      </c>
      <c r="J44" s="12">
        <v>395</v>
      </c>
      <c r="K44" s="12">
        <v>340</v>
      </c>
      <c r="L44" s="12">
        <v>395</v>
      </c>
      <c r="M44" s="12">
        <v>391</v>
      </c>
      <c r="N44" s="12">
        <v>395</v>
      </c>
      <c r="O44" s="12">
        <v>391</v>
      </c>
      <c r="P44" s="12">
        <v>174</v>
      </c>
      <c r="Q44" s="12">
        <v>150</v>
      </c>
      <c r="R44" s="12">
        <v>156</v>
      </c>
      <c r="S44" s="12">
        <v>154</v>
      </c>
      <c r="T44" s="12">
        <v>113</v>
      </c>
      <c r="U44" s="12">
        <v>191</v>
      </c>
      <c r="V44" s="12">
        <v>202</v>
      </c>
      <c r="W44" s="12">
        <v>169</v>
      </c>
      <c r="X44" s="12">
        <v>169</v>
      </c>
      <c r="Y44" s="12">
        <v>189</v>
      </c>
      <c r="Z44" s="12">
        <v>158</v>
      </c>
      <c r="AA44" s="12">
        <v>204</v>
      </c>
      <c r="AB44" s="12">
        <v>154</v>
      </c>
      <c r="AC44" s="12">
        <v>197</v>
      </c>
      <c r="AD44" s="12">
        <v>191</v>
      </c>
      <c r="AE44" s="12">
        <v>191</v>
      </c>
      <c r="AF44" s="12">
        <v>178</v>
      </c>
      <c r="AG44" s="12">
        <v>167</v>
      </c>
      <c r="AH44" s="12">
        <f t="shared" si="31"/>
        <v>6818</v>
      </c>
      <c r="AJ44" s="9" t="str">
        <f t="shared" si="32"/>
        <v>17:30-18:00</v>
      </c>
      <c r="AK44" s="20">
        <f t="shared" si="33"/>
        <v>187</v>
      </c>
      <c r="AL44" s="20">
        <f t="shared" si="35"/>
        <v>117</v>
      </c>
      <c r="AM44" s="20">
        <f t="shared" si="36"/>
        <v>2</v>
      </c>
      <c r="AN44" s="20">
        <f t="shared" si="37"/>
        <v>152</v>
      </c>
      <c r="AO44" s="20">
        <f t="shared" si="38"/>
        <v>147</v>
      </c>
      <c r="AP44" s="10">
        <f t="shared" si="39"/>
        <v>406</v>
      </c>
      <c r="AQ44" s="20">
        <f t="shared" si="40"/>
        <v>393</v>
      </c>
      <c r="AR44" s="10">
        <f t="shared" si="41"/>
        <v>395</v>
      </c>
      <c r="AS44" s="10">
        <f t="shared" si="42"/>
        <v>340</v>
      </c>
      <c r="AT44" s="10">
        <f t="shared" si="43"/>
        <v>395</v>
      </c>
      <c r="AU44" s="10">
        <f t="shared" si="44"/>
        <v>391</v>
      </c>
      <c r="AV44" s="10">
        <f t="shared" si="45"/>
        <v>395</v>
      </c>
      <c r="AW44" s="10">
        <f t="shared" si="46"/>
        <v>391</v>
      </c>
      <c r="AX44" s="20">
        <f t="shared" si="47"/>
        <v>174</v>
      </c>
      <c r="AY44" s="10">
        <f t="shared" si="48"/>
        <v>150</v>
      </c>
      <c r="AZ44" s="10">
        <f t="shared" si="49"/>
        <v>156</v>
      </c>
      <c r="BA44" s="10">
        <f t="shared" si="50"/>
        <v>154</v>
      </c>
      <c r="BB44" s="10">
        <f t="shared" si="51"/>
        <v>113</v>
      </c>
      <c r="BC44" s="10">
        <f t="shared" si="52"/>
        <v>191</v>
      </c>
      <c r="BD44" s="10">
        <f t="shared" si="53"/>
        <v>202</v>
      </c>
      <c r="BE44" s="20">
        <f t="shared" si="54"/>
        <v>169</v>
      </c>
      <c r="BF44" s="10">
        <f t="shared" si="55"/>
        <v>169</v>
      </c>
      <c r="BG44" s="10">
        <f t="shared" si="56"/>
        <v>189</v>
      </c>
      <c r="BH44" s="10">
        <f t="shared" si="57"/>
        <v>158</v>
      </c>
      <c r="BI44" s="10">
        <f t="shared" si="58"/>
        <v>204</v>
      </c>
      <c r="BJ44" s="10">
        <f t="shared" si="59"/>
        <v>154</v>
      </c>
      <c r="BK44" s="10">
        <f t="shared" si="60"/>
        <v>197</v>
      </c>
      <c r="BL44" s="20">
        <f t="shared" si="61"/>
        <v>191</v>
      </c>
      <c r="BM44" s="10">
        <f t="shared" si="62"/>
        <v>191</v>
      </c>
      <c r="BN44" s="10">
        <f t="shared" si="63"/>
        <v>178</v>
      </c>
      <c r="BO44" s="10">
        <f t="shared" si="64"/>
        <v>167</v>
      </c>
      <c r="BP44" s="12">
        <f t="shared" si="34"/>
        <v>6818</v>
      </c>
    </row>
    <row r="45" spans="2:68">
      <c r="B45" s="11" t="s">
        <v>74</v>
      </c>
      <c r="C45" s="12">
        <v>165</v>
      </c>
      <c r="D45" s="12">
        <v>158</v>
      </c>
      <c r="E45" s="12">
        <v>174</v>
      </c>
      <c r="F45" s="12">
        <v>184</v>
      </c>
      <c r="G45" s="12">
        <v>171</v>
      </c>
      <c r="H45" s="12">
        <v>397</v>
      </c>
      <c r="I45" s="12">
        <v>395</v>
      </c>
      <c r="J45" s="12">
        <v>399</v>
      </c>
      <c r="K45" s="12">
        <v>306</v>
      </c>
      <c r="L45" s="12">
        <v>393</v>
      </c>
      <c r="M45" s="12">
        <v>395</v>
      </c>
      <c r="N45" s="12">
        <v>403</v>
      </c>
      <c r="O45" s="12">
        <v>397</v>
      </c>
      <c r="P45" s="12">
        <v>154</v>
      </c>
      <c r="Q45" s="12">
        <v>174</v>
      </c>
      <c r="R45" s="12">
        <v>161</v>
      </c>
      <c r="S45" s="12">
        <v>165</v>
      </c>
      <c r="T45" s="12">
        <v>124</v>
      </c>
      <c r="U45" s="12">
        <v>180</v>
      </c>
      <c r="V45" s="12">
        <v>204</v>
      </c>
      <c r="W45" s="12">
        <v>169</v>
      </c>
      <c r="X45" s="12">
        <v>139</v>
      </c>
      <c r="Y45" s="12">
        <v>202</v>
      </c>
      <c r="Z45" s="12">
        <v>152</v>
      </c>
      <c r="AA45" s="12">
        <v>169</v>
      </c>
      <c r="AB45" s="12">
        <v>176</v>
      </c>
      <c r="AC45" s="12">
        <v>180</v>
      </c>
      <c r="AD45" s="12">
        <v>182</v>
      </c>
      <c r="AE45" s="12">
        <v>197</v>
      </c>
      <c r="AF45" s="12">
        <v>176</v>
      </c>
      <c r="AG45" s="12">
        <v>184</v>
      </c>
      <c r="AH45" s="12">
        <f t="shared" si="31"/>
        <v>7025</v>
      </c>
      <c r="AJ45" s="9" t="str">
        <f t="shared" si="32"/>
        <v>18:00-18:30</v>
      </c>
      <c r="AK45" s="20">
        <f t="shared" si="33"/>
        <v>165</v>
      </c>
      <c r="AL45" s="20">
        <f t="shared" si="35"/>
        <v>158</v>
      </c>
      <c r="AM45" s="20">
        <f t="shared" si="36"/>
        <v>174</v>
      </c>
      <c r="AN45" s="20">
        <f t="shared" si="37"/>
        <v>184</v>
      </c>
      <c r="AO45" s="20">
        <f t="shared" si="38"/>
        <v>171</v>
      </c>
      <c r="AP45" s="10">
        <f t="shared" si="39"/>
        <v>397</v>
      </c>
      <c r="AQ45" s="20">
        <f t="shared" si="40"/>
        <v>395</v>
      </c>
      <c r="AR45" s="10">
        <f t="shared" si="41"/>
        <v>399</v>
      </c>
      <c r="AS45" s="10">
        <f t="shared" si="42"/>
        <v>306</v>
      </c>
      <c r="AT45" s="10">
        <f t="shared" si="43"/>
        <v>393</v>
      </c>
      <c r="AU45" s="10">
        <f t="shared" si="44"/>
        <v>395</v>
      </c>
      <c r="AV45" s="10">
        <f t="shared" si="45"/>
        <v>403</v>
      </c>
      <c r="AW45" s="10">
        <f t="shared" si="46"/>
        <v>397</v>
      </c>
      <c r="AX45" s="20">
        <f t="shared" si="47"/>
        <v>154</v>
      </c>
      <c r="AY45" s="10">
        <f t="shared" si="48"/>
        <v>174</v>
      </c>
      <c r="AZ45" s="10">
        <f t="shared" si="49"/>
        <v>161</v>
      </c>
      <c r="BA45" s="10">
        <f t="shared" si="50"/>
        <v>165</v>
      </c>
      <c r="BB45" s="10">
        <f t="shared" si="51"/>
        <v>124</v>
      </c>
      <c r="BC45" s="10">
        <f t="shared" si="52"/>
        <v>180</v>
      </c>
      <c r="BD45" s="10">
        <f t="shared" si="53"/>
        <v>204</v>
      </c>
      <c r="BE45" s="20">
        <f t="shared" si="54"/>
        <v>169</v>
      </c>
      <c r="BF45" s="10">
        <f t="shared" si="55"/>
        <v>139</v>
      </c>
      <c r="BG45" s="10">
        <f t="shared" si="56"/>
        <v>202</v>
      </c>
      <c r="BH45" s="10">
        <f t="shared" si="57"/>
        <v>152</v>
      </c>
      <c r="BI45" s="10">
        <f t="shared" si="58"/>
        <v>169</v>
      </c>
      <c r="BJ45" s="10">
        <f t="shared" si="59"/>
        <v>176</v>
      </c>
      <c r="BK45" s="10">
        <f t="shared" si="60"/>
        <v>180</v>
      </c>
      <c r="BL45" s="20">
        <f t="shared" si="61"/>
        <v>182</v>
      </c>
      <c r="BM45" s="10">
        <f t="shared" si="62"/>
        <v>197</v>
      </c>
      <c r="BN45" s="10">
        <f t="shared" si="63"/>
        <v>176</v>
      </c>
      <c r="BO45" s="10">
        <f t="shared" si="64"/>
        <v>184</v>
      </c>
      <c r="BP45" s="12">
        <f t="shared" si="34"/>
        <v>7025</v>
      </c>
    </row>
    <row r="46" spans="2:68">
      <c r="B46" s="11" t="s">
        <v>75</v>
      </c>
      <c r="C46" s="12">
        <v>189</v>
      </c>
      <c r="D46" s="12">
        <v>163</v>
      </c>
      <c r="E46" s="12">
        <v>178</v>
      </c>
      <c r="F46" s="12">
        <v>180</v>
      </c>
      <c r="G46" s="12">
        <v>169</v>
      </c>
      <c r="H46" s="12">
        <v>388</v>
      </c>
      <c r="I46" s="12">
        <v>397</v>
      </c>
      <c r="J46" s="12">
        <v>397</v>
      </c>
      <c r="K46" s="12">
        <v>302</v>
      </c>
      <c r="L46" s="12">
        <v>395</v>
      </c>
      <c r="M46" s="12">
        <v>395</v>
      </c>
      <c r="N46" s="12">
        <v>401</v>
      </c>
      <c r="O46" s="12">
        <v>395</v>
      </c>
      <c r="P46" s="12">
        <v>167</v>
      </c>
      <c r="Q46" s="12">
        <v>189</v>
      </c>
      <c r="R46" s="12">
        <v>150</v>
      </c>
      <c r="S46" s="12">
        <v>156</v>
      </c>
      <c r="T46" s="12">
        <v>134</v>
      </c>
      <c r="U46" s="12">
        <v>189</v>
      </c>
      <c r="V46" s="12">
        <v>186</v>
      </c>
      <c r="W46" s="12">
        <v>195</v>
      </c>
      <c r="X46" s="12">
        <v>173</v>
      </c>
      <c r="Y46" s="12">
        <v>189</v>
      </c>
      <c r="Z46" s="12">
        <v>163</v>
      </c>
      <c r="AA46" s="12">
        <v>184</v>
      </c>
      <c r="AB46" s="12">
        <v>167</v>
      </c>
      <c r="AC46" s="12">
        <v>199</v>
      </c>
      <c r="AD46" s="12">
        <v>180</v>
      </c>
      <c r="AE46" s="12">
        <v>204</v>
      </c>
      <c r="AF46" s="12">
        <v>173</v>
      </c>
      <c r="AG46" s="12">
        <v>182</v>
      </c>
      <c r="AH46" s="12">
        <f t="shared" si="31"/>
        <v>7129</v>
      </c>
      <c r="AJ46" s="9" t="str">
        <f t="shared" si="32"/>
        <v>18:30-19:00</v>
      </c>
      <c r="AK46" s="20">
        <f t="shared" si="33"/>
        <v>189</v>
      </c>
      <c r="AL46" s="20">
        <f t="shared" si="35"/>
        <v>163</v>
      </c>
      <c r="AM46" s="20">
        <f t="shared" si="36"/>
        <v>178</v>
      </c>
      <c r="AN46" s="20">
        <f t="shared" si="37"/>
        <v>180</v>
      </c>
      <c r="AO46" s="20">
        <f t="shared" si="38"/>
        <v>169</v>
      </c>
      <c r="AP46" s="10">
        <f t="shared" si="39"/>
        <v>388</v>
      </c>
      <c r="AQ46" s="20">
        <f t="shared" si="40"/>
        <v>397</v>
      </c>
      <c r="AR46" s="10">
        <f t="shared" si="41"/>
        <v>397</v>
      </c>
      <c r="AS46" s="10">
        <f t="shared" si="42"/>
        <v>302</v>
      </c>
      <c r="AT46" s="10">
        <f t="shared" si="43"/>
        <v>395</v>
      </c>
      <c r="AU46" s="10">
        <f t="shared" si="44"/>
        <v>395</v>
      </c>
      <c r="AV46" s="10">
        <f t="shared" si="45"/>
        <v>401</v>
      </c>
      <c r="AW46" s="10">
        <f t="shared" si="46"/>
        <v>395</v>
      </c>
      <c r="AX46" s="20">
        <f t="shared" si="47"/>
        <v>167</v>
      </c>
      <c r="AY46" s="10">
        <f t="shared" si="48"/>
        <v>189</v>
      </c>
      <c r="AZ46" s="10">
        <f t="shared" si="49"/>
        <v>150</v>
      </c>
      <c r="BA46" s="10">
        <f t="shared" si="50"/>
        <v>156</v>
      </c>
      <c r="BB46" s="10">
        <f t="shared" si="51"/>
        <v>134</v>
      </c>
      <c r="BC46" s="10">
        <f t="shared" si="52"/>
        <v>189</v>
      </c>
      <c r="BD46" s="10">
        <f t="shared" si="53"/>
        <v>186</v>
      </c>
      <c r="BE46" s="20">
        <f t="shared" si="54"/>
        <v>195</v>
      </c>
      <c r="BF46" s="10">
        <f t="shared" si="55"/>
        <v>173</v>
      </c>
      <c r="BG46" s="10">
        <f t="shared" si="56"/>
        <v>189</v>
      </c>
      <c r="BH46" s="10">
        <f t="shared" si="57"/>
        <v>163</v>
      </c>
      <c r="BI46" s="10">
        <f t="shared" si="58"/>
        <v>184</v>
      </c>
      <c r="BJ46" s="10">
        <f t="shared" si="59"/>
        <v>167</v>
      </c>
      <c r="BK46" s="10">
        <f t="shared" si="60"/>
        <v>199</v>
      </c>
      <c r="BL46" s="20">
        <f t="shared" si="61"/>
        <v>180</v>
      </c>
      <c r="BM46" s="10">
        <f t="shared" si="62"/>
        <v>204</v>
      </c>
      <c r="BN46" s="10">
        <f t="shared" si="63"/>
        <v>173</v>
      </c>
      <c r="BO46" s="10">
        <f t="shared" si="64"/>
        <v>182</v>
      </c>
      <c r="BP46" s="12">
        <f t="shared" si="34"/>
        <v>7129</v>
      </c>
    </row>
    <row r="47" spans="2:68">
      <c r="B47" s="11" t="s">
        <v>76</v>
      </c>
      <c r="C47" s="12">
        <v>186</v>
      </c>
      <c r="D47" s="12">
        <v>154</v>
      </c>
      <c r="E47" s="12">
        <v>171</v>
      </c>
      <c r="F47" s="12">
        <v>173</v>
      </c>
      <c r="G47" s="12">
        <v>178</v>
      </c>
      <c r="H47" s="12">
        <v>382</v>
      </c>
      <c r="I47" s="12">
        <v>397</v>
      </c>
      <c r="J47" s="12">
        <v>401</v>
      </c>
      <c r="K47" s="12">
        <v>364</v>
      </c>
      <c r="L47" s="12">
        <v>397</v>
      </c>
      <c r="M47" s="12">
        <v>403</v>
      </c>
      <c r="N47" s="12">
        <v>403</v>
      </c>
      <c r="O47" s="12">
        <v>399</v>
      </c>
      <c r="P47" s="12">
        <v>167</v>
      </c>
      <c r="Q47" s="12">
        <v>178</v>
      </c>
      <c r="R47" s="12">
        <v>132</v>
      </c>
      <c r="S47" s="12">
        <v>161</v>
      </c>
      <c r="T47" s="12">
        <v>148</v>
      </c>
      <c r="U47" s="12">
        <v>189</v>
      </c>
      <c r="V47" s="12">
        <v>184</v>
      </c>
      <c r="W47" s="12">
        <v>202</v>
      </c>
      <c r="X47" s="12">
        <v>182</v>
      </c>
      <c r="Y47" s="12">
        <v>191</v>
      </c>
      <c r="Z47" s="12">
        <v>165</v>
      </c>
      <c r="AA47" s="12">
        <v>169</v>
      </c>
      <c r="AB47" s="12">
        <v>200</v>
      </c>
      <c r="AC47" s="12">
        <v>180</v>
      </c>
      <c r="AD47" s="12">
        <v>186</v>
      </c>
      <c r="AE47" s="12">
        <v>197</v>
      </c>
      <c r="AF47" s="12">
        <v>176</v>
      </c>
      <c r="AG47" s="12">
        <v>182</v>
      </c>
      <c r="AH47" s="12">
        <f t="shared" si="31"/>
        <v>7197</v>
      </c>
      <c r="AJ47" s="9" t="str">
        <f t="shared" si="32"/>
        <v>19:00-19:30</v>
      </c>
      <c r="AK47" s="20">
        <f t="shared" si="33"/>
        <v>186</v>
      </c>
      <c r="AL47" s="20">
        <f t="shared" si="35"/>
        <v>154</v>
      </c>
      <c r="AM47" s="20">
        <f t="shared" si="36"/>
        <v>171</v>
      </c>
      <c r="AN47" s="20">
        <f t="shared" si="37"/>
        <v>173</v>
      </c>
      <c r="AO47" s="20">
        <f t="shared" si="38"/>
        <v>178</v>
      </c>
      <c r="AP47" s="10">
        <f t="shared" si="39"/>
        <v>382</v>
      </c>
      <c r="AQ47" s="20">
        <f t="shared" si="40"/>
        <v>397</v>
      </c>
      <c r="AR47" s="10">
        <f t="shared" si="41"/>
        <v>401</v>
      </c>
      <c r="AS47" s="10">
        <f t="shared" si="42"/>
        <v>364</v>
      </c>
      <c r="AT47" s="10">
        <f t="shared" si="43"/>
        <v>397</v>
      </c>
      <c r="AU47" s="10">
        <f t="shared" si="44"/>
        <v>403</v>
      </c>
      <c r="AV47" s="10">
        <f t="shared" si="45"/>
        <v>403</v>
      </c>
      <c r="AW47" s="10">
        <f t="shared" si="46"/>
        <v>399</v>
      </c>
      <c r="AX47" s="20">
        <f t="shared" si="47"/>
        <v>167</v>
      </c>
      <c r="AY47" s="10">
        <f t="shared" si="48"/>
        <v>178</v>
      </c>
      <c r="AZ47" s="10">
        <f t="shared" si="49"/>
        <v>132</v>
      </c>
      <c r="BA47" s="10">
        <f t="shared" si="50"/>
        <v>161</v>
      </c>
      <c r="BB47" s="10">
        <f t="shared" si="51"/>
        <v>148</v>
      </c>
      <c r="BC47" s="10">
        <f t="shared" si="52"/>
        <v>189</v>
      </c>
      <c r="BD47" s="10">
        <f t="shared" si="53"/>
        <v>184</v>
      </c>
      <c r="BE47" s="20">
        <f t="shared" si="54"/>
        <v>202</v>
      </c>
      <c r="BF47" s="10">
        <f t="shared" si="55"/>
        <v>182</v>
      </c>
      <c r="BG47" s="10">
        <f t="shared" si="56"/>
        <v>191</v>
      </c>
      <c r="BH47" s="10">
        <f t="shared" si="57"/>
        <v>165</v>
      </c>
      <c r="BI47" s="10">
        <f t="shared" si="58"/>
        <v>169</v>
      </c>
      <c r="BJ47" s="10">
        <f t="shared" si="59"/>
        <v>200</v>
      </c>
      <c r="BK47" s="10">
        <f t="shared" si="60"/>
        <v>180</v>
      </c>
      <c r="BL47" s="20">
        <f t="shared" si="61"/>
        <v>186</v>
      </c>
      <c r="BM47" s="10">
        <f t="shared" si="62"/>
        <v>197</v>
      </c>
      <c r="BN47" s="10">
        <f t="shared" si="63"/>
        <v>176</v>
      </c>
      <c r="BO47" s="10">
        <f t="shared" si="64"/>
        <v>182</v>
      </c>
      <c r="BP47" s="12">
        <f t="shared" si="34"/>
        <v>7197</v>
      </c>
    </row>
    <row r="48" spans="2:68">
      <c r="B48" s="11" t="s">
        <v>77</v>
      </c>
      <c r="C48" s="12">
        <v>178</v>
      </c>
      <c r="D48" s="12">
        <v>122</v>
      </c>
      <c r="E48" s="12">
        <v>143</v>
      </c>
      <c r="F48" s="12">
        <v>180</v>
      </c>
      <c r="G48" s="12">
        <v>174</v>
      </c>
      <c r="H48" s="12">
        <v>403</v>
      </c>
      <c r="I48" s="12">
        <v>399</v>
      </c>
      <c r="J48" s="12">
        <v>397</v>
      </c>
      <c r="K48" s="12">
        <v>362</v>
      </c>
      <c r="L48" s="12">
        <v>397</v>
      </c>
      <c r="M48" s="12">
        <v>399</v>
      </c>
      <c r="N48" s="12">
        <v>403</v>
      </c>
      <c r="O48" s="12">
        <v>401</v>
      </c>
      <c r="P48" s="12">
        <v>161</v>
      </c>
      <c r="Q48" s="12">
        <v>160</v>
      </c>
      <c r="R48" s="12">
        <v>150</v>
      </c>
      <c r="S48" s="12">
        <v>180</v>
      </c>
      <c r="T48" s="12">
        <v>147</v>
      </c>
      <c r="U48" s="12">
        <v>193</v>
      </c>
      <c r="V48" s="12">
        <v>210</v>
      </c>
      <c r="W48" s="12">
        <v>204</v>
      </c>
      <c r="X48" s="12">
        <v>173</v>
      </c>
      <c r="Y48" s="12">
        <v>184</v>
      </c>
      <c r="Z48" s="12">
        <v>163</v>
      </c>
      <c r="AA48" s="12">
        <v>186</v>
      </c>
      <c r="AB48" s="12">
        <v>193</v>
      </c>
      <c r="AC48" s="12">
        <v>202</v>
      </c>
      <c r="AD48" s="12">
        <v>187</v>
      </c>
      <c r="AE48" s="12">
        <v>208</v>
      </c>
      <c r="AF48" s="12">
        <v>167</v>
      </c>
      <c r="AG48" s="12">
        <v>167</v>
      </c>
      <c r="AH48" s="12">
        <f t="shared" si="31"/>
        <v>7193</v>
      </c>
      <c r="AJ48" s="9" t="str">
        <f t="shared" si="32"/>
        <v>19:30-20:00</v>
      </c>
      <c r="AK48" s="20">
        <f t="shared" si="33"/>
        <v>178</v>
      </c>
      <c r="AL48" s="20">
        <f t="shared" si="35"/>
        <v>122</v>
      </c>
      <c r="AM48" s="20">
        <f t="shared" si="36"/>
        <v>143</v>
      </c>
      <c r="AN48" s="20">
        <f t="shared" si="37"/>
        <v>180</v>
      </c>
      <c r="AO48" s="20">
        <f t="shared" si="38"/>
        <v>174</v>
      </c>
      <c r="AP48" s="10">
        <f t="shared" si="39"/>
        <v>403</v>
      </c>
      <c r="AQ48" s="20">
        <f t="shared" si="40"/>
        <v>399</v>
      </c>
      <c r="AR48" s="10">
        <f t="shared" si="41"/>
        <v>397</v>
      </c>
      <c r="AS48" s="10">
        <f t="shared" si="42"/>
        <v>362</v>
      </c>
      <c r="AT48" s="10">
        <f t="shared" si="43"/>
        <v>397</v>
      </c>
      <c r="AU48" s="10">
        <f t="shared" si="44"/>
        <v>399</v>
      </c>
      <c r="AV48" s="10">
        <f t="shared" si="45"/>
        <v>403</v>
      </c>
      <c r="AW48" s="10">
        <f t="shared" si="46"/>
        <v>401</v>
      </c>
      <c r="AX48" s="20">
        <f t="shared" si="47"/>
        <v>161</v>
      </c>
      <c r="AY48" s="10">
        <f t="shared" si="48"/>
        <v>160</v>
      </c>
      <c r="AZ48" s="10">
        <f t="shared" si="49"/>
        <v>150</v>
      </c>
      <c r="BA48" s="10">
        <f t="shared" si="50"/>
        <v>180</v>
      </c>
      <c r="BB48" s="10">
        <f t="shared" si="51"/>
        <v>147</v>
      </c>
      <c r="BC48" s="10">
        <f t="shared" si="52"/>
        <v>193</v>
      </c>
      <c r="BD48" s="10">
        <f t="shared" si="53"/>
        <v>210</v>
      </c>
      <c r="BE48" s="20">
        <f t="shared" si="54"/>
        <v>204</v>
      </c>
      <c r="BF48" s="10">
        <f t="shared" si="55"/>
        <v>173</v>
      </c>
      <c r="BG48" s="10">
        <f t="shared" si="56"/>
        <v>184</v>
      </c>
      <c r="BH48" s="10">
        <f t="shared" si="57"/>
        <v>163</v>
      </c>
      <c r="BI48" s="10">
        <f t="shared" si="58"/>
        <v>186</v>
      </c>
      <c r="BJ48" s="10">
        <f t="shared" si="59"/>
        <v>193</v>
      </c>
      <c r="BK48" s="10">
        <f t="shared" si="60"/>
        <v>202</v>
      </c>
      <c r="BL48" s="20">
        <f t="shared" si="61"/>
        <v>187</v>
      </c>
      <c r="BM48" s="10">
        <f t="shared" si="62"/>
        <v>208</v>
      </c>
      <c r="BN48" s="10">
        <f t="shared" si="63"/>
        <v>167</v>
      </c>
      <c r="BO48" s="10">
        <f t="shared" si="64"/>
        <v>167</v>
      </c>
      <c r="BP48" s="12">
        <f t="shared" si="34"/>
        <v>7193</v>
      </c>
    </row>
    <row r="49" spans="2:70">
      <c r="B49" s="11" t="s">
        <v>78</v>
      </c>
      <c r="C49" s="12">
        <v>174</v>
      </c>
      <c r="D49" s="12">
        <v>93</v>
      </c>
      <c r="E49" s="12">
        <v>174</v>
      </c>
      <c r="F49" s="12">
        <v>132</v>
      </c>
      <c r="G49" s="12">
        <v>169</v>
      </c>
      <c r="H49" s="12">
        <v>401</v>
      </c>
      <c r="I49" s="12">
        <v>399</v>
      </c>
      <c r="J49" s="12">
        <v>401</v>
      </c>
      <c r="K49" s="12">
        <v>391</v>
      </c>
      <c r="L49" s="12">
        <v>399</v>
      </c>
      <c r="M49" s="12">
        <v>403</v>
      </c>
      <c r="N49" s="12">
        <v>393</v>
      </c>
      <c r="O49" s="12">
        <v>395</v>
      </c>
      <c r="P49" s="12">
        <v>178</v>
      </c>
      <c r="Q49" s="12">
        <v>171</v>
      </c>
      <c r="R49" s="12">
        <v>152</v>
      </c>
      <c r="S49" s="12">
        <v>178</v>
      </c>
      <c r="T49" s="12">
        <v>160</v>
      </c>
      <c r="U49" s="12">
        <v>189</v>
      </c>
      <c r="V49" s="12">
        <v>217</v>
      </c>
      <c r="W49" s="12">
        <v>199</v>
      </c>
      <c r="X49" s="12">
        <v>169</v>
      </c>
      <c r="Y49" s="12">
        <v>208</v>
      </c>
      <c r="Z49" s="12">
        <v>173</v>
      </c>
      <c r="AA49" s="12">
        <v>186</v>
      </c>
      <c r="AB49" s="12">
        <v>193</v>
      </c>
      <c r="AC49" s="12">
        <v>184</v>
      </c>
      <c r="AD49" s="12">
        <v>191</v>
      </c>
      <c r="AE49" s="12">
        <v>200</v>
      </c>
      <c r="AF49" s="12">
        <v>178</v>
      </c>
      <c r="AG49" s="12">
        <v>152</v>
      </c>
      <c r="AH49" s="12">
        <f t="shared" si="31"/>
        <v>7202</v>
      </c>
      <c r="AJ49" s="9" t="str">
        <f t="shared" si="32"/>
        <v>20:00-20:30</v>
      </c>
      <c r="AK49" s="20">
        <f t="shared" si="33"/>
        <v>174</v>
      </c>
      <c r="AL49" s="20">
        <f t="shared" si="35"/>
        <v>93</v>
      </c>
      <c r="AM49" s="20">
        <f t="shared" si="36"/>
        <v>174</v>
      </c>
      <c r="AN49" s="20">
        <f t="shared" si="37"/>
        <v>132</v>
      </c>
      <c r="AO49" s="20">
        <f t="shared" si="38"/>
        <v>169</v>
      </c>
      <c r="AP49" s="10">
        <f t="shared" si="39"/>
        <v>401</v>
      </c>
      <c r="AQ49" s="20">
        <f t="shared" si="40"/>
        <v>399</v>
      </c>
      <c r="AR49" s="10">
        <f t="shared" si="41"/>
        <v>401</v>
      </c>
      <c r="AS49" s="10">
        <f t="shared" si="42"/>
        <v>391</v>
      </c>
      <c r="AT49" s="10">
        <f t="shared" si="43"/>
        <v>399</v>
      </c>
      <c r="AU49" s="10">
        <f t="shared" si="44"/>
        <v>403</v>
      </c>
      <c r="AV49" s="10">
        <f t="shared" si="45"/>
        <v>393</v>
      </c>
      <c r="AW49" s="10">
        <f t="shared" si="46"/>
        <v>395</v>
      </c>
      <c r="AX49" s="20">
        <f t="shared" si="47"/>
        <v>178</v>
      </c>
      <c r="AY49" s="10">
        <f t="shared" si="48"/>
        <v>171</v>
      </c>
      <c r="AZ49" s="10">
        <f t="shared" si="49"/>
        <v>152</v>
      </c>
      <c r="BA49" s="10">
        <f t="shared" si="50"/>
        <v>178</v>
      </c>
      <c r="BB49" s="10">
        <f t="shared" si="51"/>
        <v>160</v>
      </c>
      <c r="BC49" s="10">
        <f t="shared" si="52"/>
        <v>189</v>
      </c>
      <c r="BD49" s="10">
        <f t="shared" si="53"/>
        <v>217</v>
      </c>
      <c r="BE49" s="20">
        <f t="shared" si="54"/>
        <v>199</v>
      </c>
      <c r="BF49" s="10">
        <f t="shared" si="55"/>
        <v>169</v>
      </c>
      <c r="BG49" s="10">
        <f t="shared" si="56"/>
        <v>208</v>
      </c>
      <c r="BH49" s="10">
        <f t="shared" si="57"/>
        <v>173</v>
      </c>
      <c r="BI49" s="10">
        <f t="shared" si="58"/>
        <v>186</v>
      </c>
      <c r="BJ49" s="10">
        <f t="shared" si="59"/>
        <v>193</v>
      </c>
      <c r="BK49" s="10">
        <f t="shared" si="60"/>
        <v>184</v>
      </c>
      <c r="BL49" s="20">
        <f t="shared" si="61"/>
        <v>191</v>
      </c>
      <c r="BM49" s="10">
        <f t="shared" si="62"/>
        <v>200</v>
      </c>
      <c r="BN49" s="10">
        <f t="shared" si="63"/>
        <v>178</v>
      </c>
      <c r="BO49" s="10">
        <f t="shared" si="64"/>
        <v>152</v>
      </c>
      <c r="BP49" s="12">
        <f t="shared" si="34"/>
        <v>7202</v>
      </c>
    </row>
    <row r="50" spans="2:70">
      <c r="B50" s="11" t="s">
        <v>79</v>
      </c>
      <c r="C50" s="12">
        <v>174</v>
      </c>
      <c r="D50" s="12">
        <v>148</v>
      </c>
      <c r="E50" s="12">
        <v>156</v>
      </c>
      <c r="F50" s="12">
        <v>169</v>
      </c>
      <c r="G50" s="12">
        <v>184</v>
      </c>
      <c r="H50" s="12">
        <v>406</v>
      </c>
      <c r="I50" s="12">
        <v>401</v>
      </c>
      <c r="J50" s="12">
        <v>399</v>
      </c>
      <c r="K50" s="12">
        <v>401</v>
      </c>
      <c r="L50" s="12">
        <v>403</v>
      </c>
      <c r="M50" s="12">
        <v>399</v>
      </c>
      <c r="N50" s="12">
        <v>399</v>
      </c>
      <c r="O50" s="12">
        <v>401</v>
      </c>
      <c r="P50" s="12">
        <v>178</v>
      </c>
      <c r="Q50" s="12">
        <v>189</v>
      </c>
      <c r="R50" s="12">
        <v>115</v>
      </c>
      <c r="S50" s="12">
        <v>180</v>
      </c>
      <c r="T50" s="12">
        <v>176</v>
      </c>
      <c r="U50" s="12">
        <v>202</v>
      </c>
      <c r="V50" s="12">
        <v>213</v>
      </c>
      <c r="W50" s="12">
        <v>208</v>
      </c>
      <c r="X50" s="12">
        <v>186</v>
      </c>
      <c r="Y50" s="12">
        <v>187</v>
      </c>
      <c r="Z50" s="12">
        <v>128</v>
      </c>
      <c r="AA50" s="12">
        <v>178</v>
      </c>
      <c r="AB50" s="12">
        <v>200</v>
      </c>
      <c r="AC50" s="12">
        <v>176</v>
      </c>
      <c r="AD50" s="12">
        <v>189</v>
      </c>
      <c r="AE50" s="12">
        <v>193</v>
      </c>
      <c r="AF50" s="12">
        <v>161</v>
      </c>
      <c r="AG50" s="12">
        <v>197</v>
      </c>
      <c r="AH50" s="12">
        <f t="shared" si="31"/>
        <v>7296</v>
      </c>
      <c r="AJ50" s="9" t="str">
        <f t="shared" si="32"/>
        <v>20:30-21:00</v>
      </c>
      <c r="AK50" s="20">
        <f t="shared" si="33"/>
        <v>174</v>
      </c>
      <c r="AL50" s="20">
        <f t="shared" si="35"/>
        <v>148</v>
      </c>
      <c r="AM50" s="20">
        <f t="shared" si="36"/>
        <v>156</v>
      </c>
      <c r="AN50" s="20">
        <f t="shared" si="37"/>
        <v>169</v>
      </c>
      <c r="AO50" s="20">
        <f t="shared" si="38"/>
        <v>184</v>
      </c>
      <c r="AP50" s="10">
        <f t="shared" si="39"/>
        <v>406</v>
      </c>
      <c r="AQ50" s="20">
        <f t="shared" si="40"/>
        <v>401</v>
      </c>
      <c r="AR50" s="10">
        <f t="shared" si="41"/>
        <v>399</v>
      </c>
      <c r="AS50" s="10">
        <f t="shared" si="42"/>
        <v>401</v>
      </c>
      <c r="AT50" s="10">
        <f t="shared" si="43"/>
        <v>403</v>
      </c>
      <c r="AU50" s="10">
        <f t="shared" si="44"/>
        <v>399</v>
      </c>
      <c r="AV50" s="10">
        <f t="shared" si="45"/>
        <v>399</v>
      </c>
      <c r="AW50" s="10">
        <f t="shared" si="46"/>
        <v>401</v>
      </c>
      <c r="AX50" s="20">
        <f t="shared" si="47"/>
        <v>178</v>
      </c>
      <c r="AY50" s="10">
        <f t="shared" si="48"/>
        <v>189</v>
      </c>
      <c r="AZ50" s="10">
        <f t="shared" si="49"/>
        <v>115</v>
      </c>
      <c r="BA50" s="10">
        <f t="shared" si="50"/>
        <v>180</v>
      </c>
      <c r="BB50" s="10">
        <f t="shared" si="51"/>
        <v>176</v>
      </c>
      <c r="BC50" s="10">
        <f t="shared" si="52"/>
        <v>202</v>
      </c>
      <c r="BD50" s="10">
        <f t="shared" si="53"/>
        <v>213</v>
      </c>
      <c r="BE50" s="20">
        <f t="shared" si="54"/>
        <v>208</v>
      </c>
      <c r="BF50" s="10">
        <f t="shared" si="55"/>
        <v>186</v>
      </c>
      <c r="BG50" s="10">
        <f t="shared" si="56"/>
        <v>187</v>
      </c>
      <c r="BH50" s="10">
        <f t="shared" si="57"/>
        <v>128</v>
      </c>
      <c r="BI50" s="10">
        <f t="shared" si="58"/>
        <v>178</v>
      </c>
      <c r="BJ50" s="10">
        <f t="shared" si="59"/>
        <v>200</v>
      </c>
      <c r="BK50" s="10">
        <f t="shared" si="60"/>
        <v>176</v>
      </c>
      <c r="BL50" s="20">
        <f t="shared" si="61"/>
        <v>189</v>
      </c>
      <c r="BM50" s="10">
        <f t="shared" si="62"/>
        <v>193</v>
      </c>
      <c r="BN50" s="10">
        <f t="shared" si="63"/>
        <v>161</v>
      </c>
      <c r="BO50" s="10">
        <f t="shared" si="64"/>
        <v>197</v>
      </c>
      <c r="BP50" s="12">
        <f t="shared" si="34"/>
        <v>7296</v>
      </c>
    </row>
    <row r="51" spans="2:70">
      <c r="B51" s="11" t="s">
        <v>80</v>
      </c>
      <c r="C51" s="12">
        <v>134</v>
      </c>
      <c r="D51" s="12">
        <v>176</v>
      </c>
      <c r="E51" s="12">
        <v>117</v>
      </c>
      <c r="F51" s="12">
        <v>174</v>
      </c>
      <c r="G51" s="12">
        <v>160</v>
      </c>
      <c r="H51" s="12">
        <v>386</v>
      </c>
      <c r="I51" s="12">
        <v>403</v>
      </c>
      <c r="J51" s="12">
        <v>401</v>
      </c>
      <c r="K51" s="12">
        <v>382</v>
      </c>
      <c r="L51" s="12">
        <v>401</v>
      </c>
      <c r="M51" s="12">
        <v>401</v>
      </c>
      <c r="N51" s="12">
        <v>395</v>
      </c>
      <c r="O51" s="12">
        <v>399</v>
      </c>
      <c r="P51" s="12">
        <v>197</v>
      </c>
      <c r="Q51" s="12">
        <v>186</v>
      </c>
      <c r="R51" s="12">
        <v>95</v>
      </c>
      <c r="S51" s="12">
        <v>180</v>
      </c>
      <c r="T51" s="12">
        <v>171</v>
      </c>
      <c r="U51" s="12">
        <v>200</v>
      </c>
      <c r="V51" s="12">
        <v>193</v>
      </c>
      <c r="W51" s="12">
        <v>199</v>
      </c>
      <c r="X51" s="12">
        <v>187</v>
      </c>
      <c r="Y51" s="12">
        <v>180</v>
      </c>
      <c r="Z51" s="12">
        <v>134</v>
      </c>
      <c r="AA51" s="12">
        <v>180</v>
      </c>
      <c r="AB51" s="12">
        <v>197</v>
      </c>
      <c r="AC51" s="12">
        <v>184</v>
      </c>
      <c r="AD51" s="12">
        <v>200</v>
      </c>
      <c r="AE51" s="12">
        <v>178</v>
      </c>
      <c r="AF51" s="12">
        <v>184</v>
      </c>
      <c r="AG51" s="12">
        <v>182</v>
      </c>
      <c r="AH51" s="12">
        <f t="shared" si="31"/>
        <v>7156</v>
      </c>
      <c r="AJ51" s="9" t="str">
        <f t="shared" si="32"/>
        <v>21:00-21:30</v>
      </c>
      <c r="AK51" s="20">
        <f t="shared" si="33"/>
        <v>134</v>
      </c>
      <c r="AL51" s="20">
        <f t="shared" si="35"/>
        <v>176</v>
      </c>
      <c r="AM51" s="20">
        <f t="shared" si="36"/>
        <v>117</v>
      </c>
      <c r="AN51" s="20">
        <f t="shared" si="37"/>
        <v>174</v>
      </c>
      <c r="AO51" s="20">
        <f t="shared" si="38"/>
        <v>160</v>
      </c>
      <c r="AP51" s="10">
        <f t="shared" si="39"/>
        <v>386</v>
      </c>
      <c r="AQ51" s="20">
        <f t="shared" si="40"/>
        <v>403</v>
      </c>
      <c r="AR51" s="10">
        <f t="shared" si="41"/>
        <v>401</v>
      </c>
      <c r="AS51" s="10">
        <f t="shared" si="42"/>
        <v>382</v>
      </c>
      <c r="AT51" s="10">
        <f t="shared" si="43"/>
        <v>401</v>
      </c>
      <c r="AU51" s="10">
        <f t="shared" si="44"/>
        <v>401</v>
      </c>
      <c r="AV51" s="10">
        <f t="shared" si="45"/>
        <v>395</v>
      </c>
      <c r="AW51" s="10">
        <f t="shared" si="46"/>
        <v>399</v>
      </c>
      <c r="AX51" s="20">
        <f t="shared" si="47"/>
        <v>197</v>
      </c>
      <c r="AY51" s="10">
        <f t="shared" si="48"/>
        <v>186</v>
      </c>
      <c r="AZ51" s="10">
        <f t="shared" si="49"/>
        <v>95</v>
      </c>
      <c r="BA51" s="10">
        <f t="shared" si="50"/>
        <v>180</v>
      </c>
      <c r="BB51" s="10">
        <f t="shared" si="51"/>
        <v>171</v>
      </c>
      <c r="BC51" s="10">
        <f t="shared" si="52"/>
        <v>200</v>
      </c>
      <c r="BD51" s="10">
        <f t="shared" si="53"/>
        <v>193</v>
      </c>
      <c r="BE51" s="20">
        <f t="shared" si="54"/>
        <v>199</v>
      </c>
      <c r="BF51" s="10">
        <f t="shared" si="55"/>
        <v>187</v>
      </c>
      <c r="BG51" s="10">
        <f t="shared" si="56"/>
        <v>180</v>
      </c>
      <c r="BH51" s="10">
        <f t="shared" si="57"/>
        <v>134</v>
      </c>
      <c r="BI51" s="10">
        <f t="shared" si="58"/>
        <v>180</v>
      </c>
      <c r="BJ51" s="10">
        <f t="shared" si="59"/>
        <v>197</v>
      </c>
      <c r="BK51" s="10">
        <f t="shared" si="60"/>
        <v>184</v>
      </c>
      <c r="BL51" s="20">
        <f t="shared" si="61"/>
        <v>200</v>
      </c>
      <c r="BM51" s="10">
        <f t="shared" si="62"/>
        <v>178</v>
      </c>
      <c r="BN51" s="10">
        <f t="shared" si="63"/>
        <v>184</v>
      </c>
      <c r="BO51" s="10">
        <f t="shared" si="64"/>
        <v>182</v>
      </c>
      <c r="BP51" s="12">
        <f t="shared" si="34"/>
        <v>7156</v>
      </c>
    </row>
    <row r="52" spans="2:70">
      <c r="B52" s="13" t="s">
        <v>81</v>
      </c>
      <c r="C52" s="14">
        <v>173</v>
      </c>
      <c r="D52" s="14">
        <v>180</v>
      </c>
      <c r="E52" s="14">
        <v>173</v>
      </c>
      <c r="F52" s="14">
        <v>139</v>
      </c>
      <c r="G52" s="14">
        <v>161</v>
      </c>
      <c r="H52" s="14">
        <v>386</v>
      </c>
      <c r="I52" s="14">
        <v>401</v>
      </c>
      <c r="J52" s="14">
        <v>399</v>
      </c>
      <c r="K52" s="14">
        <v>367</v>
      </c>
      <c r="L52" s="14">
        <v>401</v>
      </c>
      <c r="M52" s="14">
        <v>399</v>
      </c>
      <c r="N52" s="14">
        <v>401</v>
      </c>
      <c r="O52" s="14">
        <v>401</v>
      </c>
      <c r="P52" s="14">
        <v>178</v>
      </c>
      <c r="Q52" s="14">
        <v>174</v>
      </c>
      <c r="R52" s="14">
        <v>132</v>
      </c>
      <c r="S52" s="14">
        <v>178</v>
      </c>
      <c r="T52" s="14">
        <v>189</v>
      </c>
      <c r="U52" s="14">
        <v>176</v>
      </c>
      <c r="V52" s="14">
        <v>186</v>
      </c>
      <c r="W52" s="14">
        <v>180</v>
      </c>
      <c r="X52" s="14">
        <v>189</v>
      </c>
      <c r="Y52" s="14">
        <v>180</v>
      </c>
      <c r="Z52" s="14">
        <v>87</v>
      </c>
      <c r="AA52" s="14">
        <v>160</v>
      </c>
      <c r="AB52" s="14">
        <v>191</v>
      </c>
      <c r="AC52" s="14">
        <v>160</v>
      </c>
      <c r="AD52" s="14">
        <v>197</v>
      </c>
      <c r="AE52" s="14">
        <v>174</v>
      </c>
      <c r="AF52" s="14">
        <v>182</v>
      </c>
      <c r="AG52" s="14">
        <v>174</v>
      </c>
      <c r="AH52" s="14">
        <f t="shared" si="31"/>
        <v>7068</v>
      </c>
      <c r="AJ52" s="9" t="str">
        <f t="shared" si="32"/>
        <v>21:30-22:00</v>
      </c>
      <c r="AK52" s="20">
        <f t="shared" si="33"/>
        <v>173</v>
      </c>
      <c r="AL52" s="20">
        <f t="shared" si="35"/>
        <v>180</v>
      </c>
      <c r="AM52" s="20">
        <f t="shared" si="36"/>
        <v>173</v>
      </c>
      <c r="AN52" s="20">
        <f t="shared" si="37"/>
        <v>139</v>
      </c>
      <c r="AO52" s="20">
        <f t="shared" si="38"/>
        <v>161</v>
      </c>
      <c r="AP52" s="10">
        <f t="shared" si="39"/>
        <v>386</v>
      </c>
      <c r="AQ52" s="20">
        <f t="shared" si="40"/>
        <v>401</v>
      </c>
      <c r="AR52" s="10">
        <f t="shared" si="41"/>
        <v>399</v>
      </c>
      <c r="AS52" s="10">
        <f t="shared" si="42"/>
        <v>367</v>
      </c>
      <c r="AT52" s="10">
        <f t="shared" si="43"/>
        <v>401</v>
      </c>
      <c r="AU52" s="10">
        <f t="shared" si="44"/>
        <v>399</v>
      </c>
      <c r="AV52" s="10">
        <f t="shared" si="45"/>
        <v>401</v>
      </c>
      <c r="AW52" s="10">
        <f t="shared" si="46"/>
        <v>401</v>
      </c>
      <c r="AX52" s="20">
        <f t="shared" si="47"/>
        <v>178</v>
      </c>
      <c r="AY52" s="10">
        <f t="shared" si="48"/>
        <v>174</v>
      </c>
      <c r="AZ52" s="10">
        <f t="shared" si="49"/>
        <v>132</v>
      </c>
      <c r="BA52" s="10">
        <f t="shared" si="50"/>
        <v>178</v>
      </c>
      <c r="BB52" s="10">
        <f t="shared" si="51"/>
        <v>189</v>
      </c>
      <c r="BC52" s="10">
        <f t="shared" si="52"/>
        <v>176</v>
      </c>
      <c r="BD52" s="10">
        <f t="shared" si="53"/>
        <v>186</v>
      </c>
      <c r="BE52" s="20">
        <f t="shared" si="54"/>
        <v>180</v>
      </c>
      <c r="BF52" s="10">
        <f t="shared" si="55"/>
        <v>189</v>
      </c>
      <c r="BG52" s="10">
        <f t="shared" si="56"/>
        <v>180</v>
      </c>
      <c r="BH52" s="10">
        <f t="shared" si="57"/>
        <v>87</v>
      </c>
      <c r="BI52" s="10">
        <f t="shared" si="58"/>
        <v>160</v>
      </c>
      <c r="BJ52" s="10">
        <f t="shared" si="59"/>
        <v>191</v>
      </c>
      <c r="BK52" s="10">
        <f t="shared" si="60"/>
        <v>160</v>
      </c>
      <c r="BL52" s="20">
        <f t="shared" si="61"/>
        <v>197</v>
      </c>
      <c r="BM52" s="10">
        <f t="shared" si="62"/>
        <v>174</v>
      </c>
      <c r="BN52" s="10">
        <f t="shared" si="63"/>
        <v>182</v>
      </c>
      <c r="BO52" s="10">
        <f t="shared" si="64"/>
        <v>174</v>
      </c>
      <c r="BP52" s="14">
        <f t="shared" si="34"/>
        <v>7068</v>
      </c>
    </row>
    <row r="53" spans="2:70">
      <c r="B53" s="9" t="s">
        <v>82</v>
      </c>
      <c r="C53" s="10">
        <v>161</v>
      </c>
      <c r="D53" s="10">
        <v>174</v>
      </c>
      <c r="E53" s="10">
        <v>173</v>
      </c>
      <c r="F53" s="10">
        <v>173</v>
      </c>
      <c r="G53" s="10">
        <v>163</v>
      </c>
      <c r="H53" s="10">
        <v>388</v>
      </c>
      <c r="I53" s="10">
        <v>397</v>
      </c>
      <c r="J53" s="10">
        <v>403</v>
      </c>
      <c r="K53" s="10">
        <v>390</v>
      </c>
      <c r="L53" s="10">
        <v>401</v>
      </c>
      <c r="M53" s="10">
        <v>399</v>
      </c>
      <c r="N53" s="10">
        <v>399</v>
      </c>
      <c r="O53" s="10">
        <v>401</v>
      </c>
      <c r="P53" s="10">
        <v>186</v>
      </c>
      <c r="Q53" s="10">
        <v>193</v>
      </c>
      <c r="R53" s="10">
        <v>139</v>
      </c>
      <c r="S53" s="10">
        <v>167</v>
      </c>
      <c r="T53" s="10">
        <v>182</v>
      </c>
      <c r="U53" s="10">
        <v>187</v>
      </c>
      <c r="V53" s="10">
        <v>204</v>
      </c>
      <c r="W53" s="10">
        <v>200</v>
      </c>
      <c r="X53" s="10">
        <v>186</v>
      </c>
      <c r="Y53" s="10">
        <v>189</v>
      </c>
      <c r="Z53" s="10">
        <v>117</v>
      </c>
      <c r="AA53" s="10">
        <v>156</v>
      </c>
      <c r="AB53" s="10">
        <v>180</v>
      </c>
      <c r="AC53" s="10">
        <v>186</v>
      </c>
      <c r="AD53" s="10">
        <v>184</v>
      </c>
      <c r="AE53" s="10">
        <v>163</v>
      </c>
      <c r="AF53" s="10">
        <v>200</v>
      </c>
      <c r="AG53" s="10">
        <v>193</v>
      </c>
      <c r="AH53" s="10">
        <f t="shared" si="31"/>
        <v>7234</v>
      </c>
      <c r="AJ53" s="9" t="str">
        <f t="shared" si="32"/>
        <v>22:00-22:30</v>
      </c>
      <c r="AK53" s="20">
        <f t="shared" si="33"/>
        <v>161</v>
      </c>
      <c r="AL53" s="20">
        <f t="shared" si="35"/>
        <v>174</v>
      </c>
      <c r="AM53" s="20">
        <f t="shared" si="36"/>
        <v>173</v>
      </c>
      <c r="AN53" s="20">
        <f t="shared" si="37"/>
        <v>173</v>
      </c>
      <c r="AO53" s="20">
        <f t="shared" si="38"/>
        <v>163</v>
      </c>
      <c r="AP53" s="10">
        <f t="shared" si="39"/>
        <v>388</v>
      </c>
      <c r="AQ53" s="20">
        <f t="shared" si="40"/>
        <v>397</v>
      </c>
      <c r="AR53" s="10">
        <f t="shared" si="41"/>
        <v>403</v>
      </c>
      <c r="AS53" s="10">
        <f t="shared" si="42"/>
        <v>390</v>
      </c>
      <c r="AT53" s="10">
        <f t="shared" si="43"/>
        <v>401</v>
      </c>
      <c r="AU53" s="10">
        <f t="shared" si="44"/>
        <v>399</v>
      </c>
      <c r="AV53" s="10">
        <f t="shared" si="45"/>
        <v>399</v>
      </c>
      <c r="AW53" s="10">
        <f t="shared" si="46"/>
        <v>401</v>
      </c>
      <c r="AX53" s="20">
        <f t="shared" si="47"/>
        <v>186</v>
      </c>
      <c r="AY53" s="10">
        <f t="shared" si="48"/>
        <v>193</v>
      </c>
      <c r="AZ53" s="10">
        <f t="shared" si="49"/>
        <v>139</v>
      </c>
      <c r="BA53" s="10">
        <f t="shared" si="50"/>
        <v>167</v>
      </c>
      <c r="BB53" s="10">
        <f t="shared" si="51"/>
        <v>182</v>
      </c>
      <c r="BC53" s="10">
        <f t="shared" si="52"/>
        <v>187</v>
      </c>
      <c r="BD53" s="10">
        <f t="shared" si="53"/>
        <v>204</v>
      </c>
      <c r="BE53" s="20">
        <f t="shared" si="54"/>
        <v>200</v>
      </c>
      <c r="BF53" s="10">
        <f t="shared" si="55"/>
        <v>186</v>
      </c>
      <c r="BG53" s="10">
        <f t="shared" si="56"/>
        <v>189</v>
      </c>
      <c r="BH53" s="10">
        <f t="shared" si="57"/>
        <v>117</v>
      </c>
      <c r="BI53" s="10">
        <f t="shared" si="58"/>
        <v>156</v>
      </c>
      <c r="BJ53" s="10">
        <f t="shared" si="59"/>
        <v>180</v>
      </c>
      <c r="BK53" s="10">
        <f t="shared" si="60"/>
        <v>186</v>
      </c>
      <c r="BL53" s="20">
        <f t="shared" si="61"/>
        <v>184</v>
      </c>
      <c r="BM53" s="10">
        <f t="shared" si="62"/>
        <v>163</v>
      </c>
      <c r="BN53" s="10">
        <f t="shared" si="63"/>
        <v>200</v>
      </c>
      <c r="BO53" s="10">
        <f t="shared" si="64"/>
        <v>193</v>
      </c>
      <c r="BP53" s="10">
        <f t="shared" si="34"/>
        <v>7234</v>
      </c>
    </row>
    <row r="54" spans="2:70">
      <c r="B54" s="11" t="s">
        <v>83</v>
      </c>
      <c r="C54" s="12">
        <v>176</v>
      </c>
      <c r="D54" s="12">
        <v>134</v>
      </c>
      <c r="E54" s="12">
        <v>161</v>
      </c>
      <c r="F54" s="12">
        <v>122</v>
      </c>
      <c r="G54" s="12">
        <v>148</v>
      </c>
      <c r="H54" s="12">
        <v>340</v>
      </c>
      <c r="I54" s="12">
        <v>403</v>
      </c>
      <c r="J54" s="12">
        <v>401</v>
      </c>
      <c r="K54" s="12">
        <v>397</v>
      </c>
      <c r="L54" s="12">
        <v>403</v>
      </c>
      <c r="M54" s="12">
        <v>399</v>
      </c>
      <c r="N54" s="12">
        <v>403</v>
      </c>
      <c r="O54" s="12">
        <v>403</v>
      </c>
      <c r="P54" s="12">
        <v>174</v>
      </c>
      <c r="Q54" s="12">
        <v>211</v>
      </c>
      <c r="R54" s="12">
        <v>122</v>
      </c>
      <c r="S54" s="12">
        <v>176</v>
      </c>
      <c r="T54" s="12">
        <v>197</v>
      </c>
      <c r="U54" s="12">
        <v>206</v>
      </c>
      <c r="V54" s="12">
        <v>217</v>
      </c>
      <c r="W54" s="12">
        <v>210</v>
      </c>
      <c r="X54" s="12">
        <v>202</v>
      </c>
      <c r="Y54" s="12">
        <v>186</v>
      </c>
      <c r="Z54" s="12">
        <v>134</v>
      </c>
      <c r="AA54" s="12">
        <v>171</v>
      </c>
      <c r="AB54" s="12">
        <v>186</v>
      </c>
      <c r="AC54" s="12">
        <v>156</v>
      </c>
      <c r="AD54" s="12">
        <v>186</v>
      </c>
      <c r="AE54" s="12">
        <v>180</v>
      </c>
      <c r="AF54" s="12">
        <v>191</v>
      </c>
      <c r="AG54" s="12">
        <v>184</v>
      </c>
      <c r="AH54" s="12">
        <f t="shared" si="31"/>
        <v>7179</v>
      </c>
      <c r="AJ54" s="9" t="str">
        <f t="shared" si="32"/>
        <v>22:30-23:00</v>
      </c>
      <c r="AK54" s="20">
        <f t="shared" si="33"/>
        <v>176</v>
      </c>
      <c r="AL54" s="20">
        <f t="shared" si="35"/>
        <v>134</v>
      </c>
      <c r="AM54" s="20">
        <f t="shared" si="36"/>
        <v>161</v>
      </c>
      <c r="AN54" s="20">
        <f t="shared" si="37"/>
        <v>122</v>
      </c>
      <c r="AO54" s="20">
        <f t="shared" si="38"/>
        <v>148</v>
      </c>
      <c r="AP54" s="10">
        <f t="shared" si="39"/>
        <v>340</v>
      </c>
      <c r="AQ54" s="20">
        <f t="shared" si="40"/>
        <v>403</v>
      </c>
      <c r="AR54" s="10">
        <f t="shared" si="41"/>
        <v>401</v>
      </c>
      <c r="AS54" s="10">
        <f t="shared" si="42"/>
        <v>397</v>
      </c>
      <c r="AT54" s="10">
        <f t="shared" si="43"/>
        <v>403</v>
      </c>
      <c r="AU54" s="10">
        <f t="shared" si="44"/>
        <v>399</v>
      </c>
      <c r="AV54" s="10">
        <f t="shared" si="45"/>
        <v>403</v>
      </c>
      <c r="AW54" s="10">
        <f t="shared" si="46"/>
        <v>403</v>
      </c>
      <c r="AX54" s="20">
        <f t="shared" si="47"/>
        <v>174</v>
      </c>
      <c r="AY54" s="10">
        <f t="shared" si="48"/>
        <v>211</v>
      </c>
      <c r="AZ54" s="10">
        <f t="shared" si="49"/>
        <v>122</v>
      </c>
      <c r="BA54" s="10">
        <f t="shared" si="50"/>
        <v>176</v>
      </c>
      <c r="BB54" s="10">
        <f t="shared" si="51"/>
        <v>197</v>
      </c>
      <c r="BC54" s="10">
        <f t="shared" si="52"/>
        <v>206</v>
      </c>
      <c r="BD54" s="10">
        <f t="shared" si="53"/>
        <v>217</v>
      </c>
      <c r="BE54" s="20">
        <f t="shared" si="54"/>
        <v>210</v>
      </c>
      <c r="BF54" s="10">
        <f t="shared" si="55"/>
        <v>202</v>
      </c>
      <c r="BG54" s="10">
        <f t="shared" si="56"/>
        <v>186</v>
      </c>
      <c r="BH54" s="10">
        <f t="shared" si="57"/>
        <v>134</v>
      </c>
      <c r="BI54" s="10">
        <f t="shared" si="58"/>
        <v>171</v>
      </c>
      <c r="BJ54" s="10">
        <f t="shared" si="59"/>
        <v>186</v>
      </c>
      <c r="BK54" s="10">
        <f t="shared" si="60"/>
        <v>156</v>
      </c>
      <c r="BL54" s="20">
        <f t="shared" si="61"/>
        <v>186</v>
      </c>
      <c r="BM54" s="10">
        <f t="shared" si="62"/>
        <v>180</v>
      </c>
      <c r="BN54" s="10">
        <f t="shared" si="63"/>
        <v>191</v>
      </c>
      <c r="BO54" s="10">
        <f t="shared" si="64"/>
        <v>184</v>
      </c>
      <c r="BP54" s="12">
        <f t="shared" si="34"/>
        <v>7179</v>
      </c>
    </row>
    <row r="55" spans="2:70">
      <c r="B55" s="11" t="s">
        <v>84</v>
      </c>
      <c r="C55" s="12">
        <v>169</v>
      </c>
      <c r="D55" s="12">
        <v>102</v>
      </c>
      <c r="E55" s="12">
        <v>169</v>
      </c>
      <c r="F55" s="12">
        <v>100</v>
      </c>
      <c r="G55" s="12">
        <v>126</v>
      </c>
      <c r="H55" s="12">
        <v>336</v>
      </c>
      <c r="I55" s="12">
        <v>390</v>
      </c>
      <c r="J55" s="12">
        <v>403</v>
      </c>
      <c r="K55" s="12">
        <v>378</v>
      </c>
      <c r="L55" s="12">
        <v>401</v>
      </c>
      <c r="M55" s="12">
        <v>399</v>
      </c>
      <c r="N55" s="12">
        <v>401</v>
      </c>
      <c r="O55" s="12">
        <v>404</v>
      </c>
      <c r="P55" s="12">
        <v>197</v>
      </c>
      <c r="Q55" s="12">
        <v>217</v>
      </c>
      <c r="R55" s="12">
        <v>117</v>
      </c>
      <c r="S55" s="12">
        <v>191</v>
      </c>
      <c r="T55" s="12">
        <v>180</v>
      </c>
      <c r="U55" s="12">
        <v>213</v>
      </c>
      <c r="V55" s="12">
        <v>211</v>
      </c>
      <c r="W55" s="12">
        <v>206</v>
      </c>
      <c r="X55" s="12">
        <v>202</v>
      </c>
      <c r="Y55" s="12">
        <v>158</v>
      </c>
      <c r="Z55" s="12">
        <v>121</v>
      </c>
      <c r="AA55" s="12">
        <v>156</v>
      </c>
      <c r="AB55" s="12">
        <v>160</v>
      </c>
      <c r="AC55" s="12">
        <v>180</v>
      </c>
      <c r="AD55" s="12">
        <v>182</v>
      </c>
      <c r="AE55" s="12">
        <v>165</v>
      </c>
      <c r="AF55" s="12">
        <v>189</v>
      </c>
      <c r="AG55" s="12">
        <v>182</v>
      </c>
      <c r="AH55" s="12">
        <f t="shared" si="31"/>
        <v>7005</v>
      </c>
      <c r="AJ55" s="9" t="str">
        <f t="shared" si="32"/>
        <v>23:00-23:30</v>
      </c>
      <c r="AK55" s="20">
        <f t="shared" si="33"/>
        <v>169</v>
      </c>
      <c r="AL55" s="20">
        <f t="shared" si="35"/>
        <v>102</v>
      </c>
      <c r="AM55" s="20">
        <f t="shared" si="36"/>
        <v>169</v>
      </c>
      <c r="AN55" s="20">
        <f t="shared" si="37"/>
        <v>100</v>
      </c>
      <c r="AO55" s="20">
        <f t="shared" si="38"/>
        <v>126</v>
      </c>
      <c r="AP55" s="10">
        <f t="shared" si="39"/>
        <v>336</v>
      </c>
      <c r="AQ55" s="20">
        <f t="shared" si="40"/>
        <v>390</v>
      </c>
      <c r="AR55" s="10">
        <f t="shared" si="41"/>
        <v>403</v>
      </c>
      <c r="AS55" s="10">
        <f t="shared" si="42"/>
        <v>378</v>
      </c>
      <c r="AT55" s="10">
        <f t="shared" si="43"/>
        <v>401</v>
      </c>
      <c r="AU55" s="10">
        <f t="shared" si="44"/>
        <v>399</v>
      </c>
      <c r="AV55" s="10">
        <f t="shared" si="45"/>
        <v>401</v>
      </c>
      <c r="AW55" s="10">
        <f t="shared" si="46"/>
        <v>404</v>
      </c>
      <c r="AX55" s="20">
        <f t="shared" si="47"/>
        <v>197</v>
      </c>
      <c r="AY55" s="10">
        <f t="shared" si="48"/>
        <v>217</v>
      </c>
      <c r="AZ55" s="10">
        <f t="shared" si="49"/>
        <v>117</v>
      </c>
      <c r="BA55" s="10">
        <f t="shared" si="50"/>
        <v>191</v>
      </c>
      <c r="BB55" s="10">
        <f t="shared" si="51"/>
        <v>180</v>
      </c>
      <c r="BC55" s="10">
        <f t="shared" si="52"/>
        <v>213</v>
      </c>
      <c r="BD55" s="10">
        <f t="shared" si="53"/>
        <v>211</v>
      </c>
      <c r="BE55" s="20">
        <f t="shared" si="54"/>
        <v>206</v>
      </c>
      <c r="BF55" s="10">
        <f t="shared" si="55"/>
        <v>202</v>
      </c>
      <c r="BG55" s="10">
        <f t="shared" si="56"/>
        <v>158</v>
      </c>
      <c r="BH55" s="10">
        <f t="shared" si="57"/>
        <v>121</v>
      </c>
      <c r="BI55" s="10">
        <f t="shared" si="58"/>
        <v>156</v>
      </c>
      <c r="BJ55" s="10">
        <f t="shared" si="59"/>
        <v>160</v>
      </c>
      <c r="BK55" s="10">
        <f t="shared" si="60"/>
        <v>180</v>
      </c>
      <c r="BL55" s="20">
        <f t="shared" si="61"/>
        <v>182</v>
      </c>
      <c r="BM55" s="10">
        <f t="shared" si="62"/>
        <v>165</v>
      </c>
      <c r="BN55" s="10">
        <f t="shared" si="63"/>
        <v>189</v>
      </c>
      <c r="BO55" s="10">
        <f t="shared" si="64"/>
        <v>182</v>
      </c>
      <c r="BP55" s="12">
        <f t="shared" si="34"/>
        <v>7005</v>
      </c>
    </row>
    <row r="56" spans="2:70">
      <c r="B56" s="13" t="s">
        <v>85</v>
      </c>
      <c r="C56" s="14">
        <v>167</v>
      </c>
      <c r="D56" s="14">
        <v>161</v>
      </c>
      <c r="E56" s="14">
        <v>124</v>
      </c>
      <c r="F56" s="14">
        <v>122</v>
      </c>
      <c r="G56" s="14">
        <v>113</v>
      </c>
      <c r="H56" s="14">
        <v>373</v>
      </c>
      <c r="I56" s="14">
        <v>403</v>
      </c>
      <c r="J56" s="14">
        <v>369</v>
      </c>
      <c r="K56" s="14">
        <v>338</v>
      </c>
      <c r="L56" s="14">
        <v>401</v>
      </c>
      <c r="M56" s="14">
        <v>399</v>
      </c>
      <c r="N56" s="14">
        <v>401</v>
      </c>
      <c r="O56" s="14">
        <v>404</v>
      </c>
      <c r="P56" s="14">
        <v>195</v>
      </c>
      <c r="Q56" s="14">
        <v>184</v>
      </c>
      <c r="R56" s="14">
        <v>130</v>
      </c>
      <c r="S56" s="14">
        <v>191</v>
      </c>
      <c r="T56" s="14">
        <v>187</v>
      </c>
      <c r="U56" s="14">
        <v>208</v>
      </c>
      <c r="V56" s="14">
        <v>204</v>
      </c>
      <c r="W56" s="14">
        <v>189</v>
      </c>
      <c r="X56" s="14">
        <v>191</v>
      </c>
      <c r="Y56" s="14">
        <v>169</v>
      </c>
      <c r="Z56" s="14">
        <v>132</v>
      </c>
      <c r="AA56" s="14">
        <v>160</v>
      </c>
      <c r="AB56" s="14">
        <v>160</v>
      </c>
      <c r="AC56" s="14">
        <v>167</v>
      </c>
      <c r="AD56" s="14">
        <v>160</v>
      </c>
      <c r="AE56" s="14">
        <v>165</v>
      </c>
      <c r="AF56" s="14">
        <v>186</v>
      </c>
      <c r="AG56" s="14">
        <v>173</v>
      </c>
      <c r="AH56" s="14">
        <f t="shared" si="31"/>
        <v>6926</v>
      </c>
      <c r="AJ56" s="9" t="str">
        <f t="shared" si="32"/>
        <v>23:30-24:00</v>
      </c>
      <c r="AK56" s="20">
        <f t="shared" si="33"/>
        <v>167</v>
      </c>
      <c r="AL56" s="20">
        <f t="shared" si="35"/>
        <v>161</v>
      </c>
      <c r="AM56" s="20">
        <f t="shared" si="36"/>
        <v>124</v>
      </c>
      <c r="AN56" s="20">
        <f t="shared" si="37"/>
        <v>122</v>
      </c>
      <c r="AO56" s="20">
        <f t="shared" si="38"/>
        <v>113</v>
      </c>
      <c r="AP56" s="10">
        <f t="shared" si="39"/>
        <v>373</v>
      </c>
      <c r="AQ56" s="20">
        <f t="shared" si="40"/>
        <v>403</v>
      </c>
      <c r="AR56" s="10">
        <f t="shared" si="41"/>
        <v>369</v>
      </c>
      <c r="AS56" s="10">
        <f t="shared" si="42"/>
        <v>338</v>
      </c>
      <c r="AT56" s="10">
        <f t="shared" si="43"/>
        <v>401</v>
      </c>
      <c r="AU56" s="10">
        <f t="shared" si="44"/>
        <v>399</v>
      </c>
      <c r="AV56" s="10">
        <f t="shared" si="45"/>
        <v>401</v>
      </c>
      <c r="AW56" s="10">
        <f t="shared" si="46"/>
        <v>404</v>
      </c>
      <c r="AX56" s="20">
        <f t="shared" si="47"/>
        <v>195</v>
      </c>
      <c r="AY56" s="10">
        <f t="shared" si="48"/>
        <v>184</v>
      </c>
      <c r="AZ56" s="10">
        <f t="shared" si="49"/>
        <v>130</v>
      </c>
      <c r="BA56" s="10">
        <f t="shared" si="50"/>
        <v>191</v>
      </c>
      <c r="BB56" s="10">
        <f t="shared" si="51"/>
        <v>187</v>
      </c>
      <c r="BC56" s="10">
        <f t="shared" si="52"/>
        <v>208</v>
      </c>
      <c r="BD56" s="10">
        <f t="shared" si="53"/>
        <v>204</v>
      </c>
      <c r="BE56" s="20">
        <f t="shared" si="54"/>
        <v>189</v>
      </c>
      <c r="BF56" s="10">
        <f t="shared" si="55"/>
        <v>191</v>
      </c>
      <c r="BG56" s="10">
        <f t="shared" si="56"/>
        <v>169</v>
      </c>
      <c r="BH56" s="10">
        <f t="shared" si="57"/>
        <v>132</v>
      </c>
      <c r="BI56" s="10">
        <f t="shared" si="58"/>
        <v>160</v>
      </c>
      <c r="BJ56" s="10">
        <f t="shared" si="59"/>
        <v>160</v>
      </c>
      <c r="BK56" s="10">
        <f t="shared" si="60"/>
        <v>167</v>
      </c>
      <c r="BL56" s="20">
        <f t="shared" si="61"/>
        <v>160</v>
      </c>
      <c r="BM56" s="10">
        <f t="shared" si="62"/>
        <v>165</v>
      </c>
      <c r="BN56" s="10">
        <f t="shared" si="63"/>
        <v>186</v>
      </c>
      <c r="BO56" s="10">
        <f t="shared" si="64"/>
        <v>173</v>
      </c>
      <c r="BP56" s="14">
        <f t="shared" si="34"/>
        <v>6926</v>
      </c>
    </row>
    <row r="57" spans="2:70">
      <c r="B57" s="1" t="s">
        <v>86</v>
      </c>
      <c r="C57" s="3">
        <f>SUM(C9:C56)</f>
        <v>8310</v>
      </c>
      <c r="D57" s="3">
        <f t="shared" ref="D57:AG57" si="65">SUM(D9:D56)</f>
        <v>8198</v>
      </c>
      <c r="E57" s="3">
        <f t="shared" si="65"/>
        <v>6237</v>
      </c>
      <c r="F57" s="3">
        <f t="shared" si="65"/>
        <v>7072</v>
      </c>
      <c r="G57" s="3">
        <f t="shared" si="65"/>
        <v>7583</v>
      </c>
      <c r="H57" s="3">
        <f t="shared" si="65"/>
        <v>11095</v>
      </c>
      <c r="I57" s="3">
        <f t="shared" si="65"/>
        <v>18630</v>
      </c>
      <c r="J57" s="3">
        <f t="shared" si="65"/>
        <v>19014</v>
      </c>
      <c r="K57" s="3">
        <f t="shared" si="65"/>
        <v>18439</v>
      </c>
      <c r="L57" s="3">
        <f t="shared" si="65"/>
        <v>18808</v>
      </c>
      <c r="M57" s="3">
        <f t="shared" si="65"/>
        <v>18967</v>
      </c>
      <c r="N57" s="3">
        <f t="shared" si="65"/>
        <v>18969</v>
      </c>
      <c r="O57" s="3">
        <f t="shared" si="65"/>
        <v>18606</v>
      </c>
      <c r="P57" s="3">
        <f t="shared" si="65"/>
        <v>13741</v>
      </c>
      <c r="Q57" s="3">
        <f t="shared" si="65"/>
        <v>8221</v>
      </c>
      <c r="R57" s="3">
        <f t="shared" si="65"/>
        <v>7478</v>
      </c>
      <c r="S57" s="3">
        <f t="shared" si="65"/>
        <v>7680</v>
      </c>
      <c r="T57" s="3">
        <f t="shared" si="65"/>
        <v>8108</v>
      </c>
      <c r="U57" s="3">
        <f t="shared" si="65"/>
        <v>8953</v>
      </c>
      <c r="V57" s="3">
        <f t="shared" si="65"/>
        <v>8918</v>
      </c>
      <c r="W57" s="3">
        <f t="shared" si="65"/>
        <v>8737</v>
      </c>
      <c r="X57" s="3">
        <f t="shared" si="65"/>
        <v>8671</v>
      </c>
      <c r="Y57" s="3">
        <f t="shared" si="65"/>
        <v>8417</v>
      </c>
      <c r="Z57" s="3">
        <f t="shared" si="65"/>
        <v>7152</v>
      </c>
      <c r="AA57" s="3">
        <f t="shared" si="65"/>
        <v>7882</v>
      </c>
      <c r="AB57" s="3">
        <f t="shared" si="65"/>
        <v>8128</v>
      </c>
      <c r="AC57" s="3">
        <f t="shared" si="65"/>
        <v>8356</v>
      </c>
      <c r="AD57" s="3">
        <f t="shared" si="65"/>
        <v>8563</v>
      </c>
      <c r="AE57" s="3">
        <f t="shared" si="65"/>
        <v>8731</v>
      </c>
      <c r="AF57" s="3">
        <f t="shared" si="65"/>
        <v>8759</v>
      </c>
      <c r="AG57" s="3">
        <f t="shared" si="65"/>
        <v>8328</v>
      </c>
      <c r="AH57" s="3">
        <f>SUM(C9:AG56)</f>
        <v>334751</v>
      </c>
      <c r="AJ57" s="2" t="str">
        <f>B57</f>
        <v>計</v>
      </c>
      <c r="AK57" s="21">
        <f>SUM(AK9:AK56)</f>
        <v>8310</v>
      </c>
      <c r="AL57" s="21">
        <f t="shared" ref="AL57:BO57" si="66">SUM(AL9:AL56)</f>
        <v>8198</v>
      </c>
      <c r="AM57" s="21">
        <f t="shared" si="66"/>
        <v>6237</v>
      </c>
      <c r="AN57" s="21">
        <f t="shared" si="66"/>
        <v>7072</v>
      </c>
      <c r="AO57" s="21">
        <f t="shared" si="66"/>
        <v>7583</v>
      </c>
      <c r="AP57" s="3">
        <f t="shared" si="66"/>
        <v>11095</v>
      </c>
      <c r="AQ57" s="21">
        <f t="shared" si="66"/>
        <v>18630</v>
      </c>
      <c r="AR57" s="3">
        <f t="shared" si="66"/>
        <v>19014</v>
      </c>
      <c r="AS57" s="3">
        <f t="shared" si="66"/>
        <v>18439</v>
      </c>
      <c r="AT57" s="3">
        <f t="shared" si="66"/>
        <v>18808</v>
      </c>
      <c r="AU57" s="3">
        <f t="shared" si="66"/>
        <v>18967</v>
      </c>
      <c r="AV57" s="3">
        <f t="shared" si="66"/>
        <v>18969</v>
      </c>
      <c r="AW57" s="3">
        <f t="shared" si="66"/>
        <v>18606</v>
      </c>
      <c r="AX57" s="21">
        <f t="shared" si="66"/>
        <v>13741</v>
      </c>
      <c r="AY57" s="3">
        <f t="shared" si="66"/>
        <v>8221</v>
      </c>
      <c r="AZ57" s="3">
        <f t="shared" si="66"/>
        <v>7478</v>
      </c>
      <c r="BA57" s="3">
        <f t="shared" si="66"/>
        <v>7680</v>
      </c>
      <c r="BB57" s="3">
        <f t="shared" si="66"/>
        <v>8108</v>
      </c>
      <c r="BC57" s="3">
        <f t="shared" si="66"/>
        <v>8953</v>
      </c>
      <c r="BD57" s="3">
        <f t="shared" si="66"/>
        <v>8918</v>
      </c>
      <c r="BE57" s="21">
        <f t="shared" si="66"/>
        <v>8737</v>
      </c>
      <c r="BF57" s="3">
        <f t="shared" si="66"/>
        <v>8671</v>
      </c>
      <c r="BG57" s="3">
        <f t="shared" si="66"/>
        <v>8417</v>
      </c>
      <c r="BH57" s="3">
        <f t="shared" si="66"/>
        <v>7152</v>
      </c>
      <c r="BI57" s="3">
        <f t="shared" si="66"/>
        <v>7882</v>
      </c>
      <c r="BJ57" s="3">
        <f t="shared" si="66"/>
        <v>8128</v>
      </c>
      <c r="BK57" s="3">
        <f t="shared" si="66"/>
        <v>8356</v>
      </c>
      <c r="BL57" s="21">
        <f t="shared" si="66"/>
        <v>8563</v>
      </c>
      <c r="BM57" s="3">
        <f t="shared" si="66"/>
        <v>8731</v>
      </c>
      <c r="BN57" s="3">
        <f t="shared" si="66"/>
        <v>8759</v>
      </c>
      <c r="BO57" s="3">
        <f t="shared" si="66"/>
        <v>8328</v>
      </c>
      <c r="BP57" s="3">
        <f>SUM(AK9:BO56)</f>
        <v>334751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P60">
        <f>SUM(AK60:BO60)</f>
        <v>0</v>
      </c>
      <c r="BQ60" s="8">
        <f>AVERAGE(AK62,AM62:AO62,AY62,BB62:BF62,BH62:BM62)</f>
        <v>945.75</v>
      </c>
      <c r="BR60" t="s">
        <v>142</v>
      </c>
    </row>
    <row r="61" spans="2:70" ht="40.5">
      <c r="AJ61" s="27" t="s">
        <v>112</v>
      </c>
      <c r="AK61" s="22">
        <f>SUM(AK$9:AK$24,AK$53:AK$56)</f>
        <v>3607</v>
      </c>
      <c r="AL61" s="22">
        <f>SUM(AL$9:AL$56)</f>
        <v>8198</v>
      </c>
      <c r="AM61" s="22">
        <f t="shared" ref="AM61:AO61" si="67">SUM(AM$9:AM$24,AM$53:AM$56)</f>
        <v>3457</v>
      </c>
      <c r="AN61" s="22">
        <f t="shared" si="67"/>
        <v>3113</v>
      </c>
      <c r="AO61" s="22">
        <f t="shared" si="67"/>
        <v>3023</v>
      </c>
      <c r="AP61" s="22"/>
      <c r="AQ61" s="22"/>
      <c r="AR61" s="22"/>
      <c r="AS61" s="22"/>
      <c r="AT61" s="22"/>
      <c r="AU61" s="22"/>
      <c r="AV61" s="22"/>
      <c r="AW61" s="22"/>
      <c r="AX61" s="22"/>
      <c r="AY61" s="22">
        <f t="shared" ref="AY61" si="68">SUM(AY$9:AY$24,AY$53:AY$56)</f>
        <v>3495</v>
      </c>
      <c r="AZ61" s="22">
        <f t="shared" ref="AZ61:BA61" si="69">SUM(AZ$9:AZ$56)</f>
        <v>7478</v>
      </c>
      <c r="BA61" s="22">
        <f t="shared" si="69"/>
        <v>7680</v>
      </c>
      <c r="BB61" s="22">
        <f t="shared" ref="BB61:BO61" si="70">SUM(BB$9:BB$24,BB$53:BB$56)</f>
        <v>3701</v>
      </c>
      <c r="BC61" s="22">
        <f t="shared" si="70"/>
        <v>3782</v>
      </c>
      <c r="BD61" s="22">
        <f t="shared" si="70"/>
        <v>3974</v>
      </c>
      <c r="BE61" s="22">
        <f t="shared" si="70"/>
        <v>3936</v>
      </c>
      <c r="BF61" s="22">
        <f t="shared" si="70"/>
        <v>3777</v>
      </c>
      <c r="BG61" s="22">
        <f t="shared" ref="BG61" si="71">SUM(BG$9:BG$56)</f>
        <v>8417</v>
      </c>
      <c r="BH61" s="22">
        <f t="shared" si="70"/>
        <v>2833</v>
      </c>
      <c r="BI61" s="22">
        <f t="shared" si="70"/>
        <v>3210</v>
      </c>
      <c r="BJ61" s="22">
        <f t="shared" si="70"/>
        <v>3323</v>
      </c>
      <c r="BK61" s="22">
        <f t="shared" si="70"/>
        <v>3416</v>
      </c>
      <c r="BL61" s="22">
        <f t="shared" si="70"/>
        <v>3578</v>
      </c>
      <c r="BM61" s="22">
        <f t="shared" si="70"/>
        <v>3551</v>
      </c>
      <c r="BN61" s="22">
        <f t="shared" ref="BN61" si="72">SUM(BN$9:BN$56)</f>
        <v>8759</v>
      </c>
      <c r="BO61" s="22">
        <f t="shared" si="70"/>
        <v>3581</v>
      </c>
      <c r="BP61" s="22">
        <f t="shared" ref="BP61:BP68" si="73">SUM(AK61:BO61)</f>
        <v>99889</v>
      </c>
      <c r="BQ61" s="22">
        <f>AVERAGE(AK63,AM63:AO63,AY63,BB63:BF63,BH63:BM63,BO63)</f>
        <v>3676.5294117647059</v>
      </c>
      <c r="BR61" t="s">
        <v>141</v>
      </c>
    </row>
    <row r="62" spans="2:70" ht="40.5">
      <c r="AJ62" s="27" t="s">
        <v>113</v>
      </c>
      <c r="AK62">
        <f>SUM(AK$35:AK$40)</f>
        <v>1046</v>
      </c>
      <c r="AM62">
        <f t="shared" ref="AM62:AO62" si="74">SUM(AM$35:AM$40)</f>
        <v>166</v>
      </c>
      <c r="AN62">
        <f t="shared" si="74"/>
        <v>618</v>
      </c>
      <c r="AO62">
        <f t="shared" si="74"/>
        <v>1030</v>
      </c>
      <c r="AY62">
        <f t="shared" ref="AY62" si="75">SUM(AY$35:AY$40)</f>
        <v>978</v>
      </c>
      <c r="BB62">
        <f t="shared" ref="BB62:BO62" si="76">SUM(BB$35:BB$40)</f>
        <v>1070</v>
      </c>
      <c r="BC62">
        <f t="shared" si="76"/>
        <v>1094</v>
      </c>
      <c r="BD62">
        <f t="shared" si="76"/>
        <v>1016</v>
      </c>
      <c r="BE62">
        <f t="shared" si="76"/>
        <v>866</v>
      </c>
      <c r="BF62">
        <f t="shared" si="76"/>
        <v>1089</v>
      </c>
      <c r="BH62">
        <f t="shared" si="76"/>
        <v>933</v>
      </c>
      <c r="BI62">
        <f t="shared" si="76"/>
        <v>1069</v>
      </c>
      <c r="BJ62">
        <f t="shared" si="76"/>
        <v>996</v>
      </c>
      <c r="BK62">
        <f t="shared" si="76"/>
        <v>1038</v>
      </c>
      <c r="BL62">
        <f t="shared" si="76"/>
        <v>1038</v>
      </c>
      <c r="BM62">
        <f t="shared" si="76"/>
        <v>1085</v>
      </c>
      <c r="BO62">
        <f t="shared" si="76"/>
        <v>960</v>
      </c>
      <c r="BP62" s="22">
        <f t="shared" si="73"/>
        <v>16092</v>
      </c>
      <c r="BQ62" s="22">
        <f>AVERAGE(AK61,AY61,BB61:BF61,BH61:BM61,BO61)</f>
        <v>3554.5714285714284</v>
      </c>
      <c r="BR62" t="s">
        <v>139</v>
      </c>
    </row>
    <row r="63" spans="2:70" ht="54">
      <c r="AJ63" s="27" t="s">
        <v>114</v>
      </c>
      <c r="AK63">
        <f>SUM(AK$25:AK$34,AK41:AK52)</f>
        <v>3657</v>
      </c>
      <c r="AM63">
        <f t="shared" ref="AM63:AO63" si="77">SUM(AM$25:AM$34,AM41:AM52)</f>
        <v>2614</v>
      </c>
      <c r="AN63">
        <f t="shared" si="77"/>
        <v>3341</v>
      </c>
      <c r="AO63">
        <f t="shared" si="77"/>
        <v>3530</v>
      </c>
      <c r="AY63">
        <f t="shared" ref="AY63" si="78">SUM(AY$25:AY$34,AY41:AY52)</f>
        <v>3748</v>
      </c>
      <c r="BB63">
        <f t="shared" ref="BB63:BF63" si="79">SUM(BB$25:BB$34,BB41:BB52)</f>
        <v>3337</v>
      </c>
      <c r="BC63">
        <f t="shared" si="79"/>
        <v>4077</v>
      </c>
      <c r="BD63">
        <f t="shared" si="79"/>
        <v>3928</v>
      </c>
      <c r="BE63">
        <f t="shared" si="79"/>
        <v>3935</v>
      </c>
      <c r="BF63">
        <f t="shared" si="79"/>
        <v>3805</v>
      </c>
      <c r="BH63">
        <f t="shared" ref="BH63:BL63" si="80">SUM(BH$25:BH$34,BH41:BH52)</f>
        <v>3386</v>
      </c>
      <c r="BI63">
        <f t="shared" si="80"/>
        <v>3603</v>
      </c>
      <c r="BJ63">
        <f t="shared" si="80"/>
        <v>3809</v>
      </c>
      <c r="BK63">
        <f t="shared" si="80"/>
        <v>3902</v>
      </c>
      <c r="BL63">
        <f t="shared" si="80"/>
        <v>3947</v>
      </c>
      <c r="BM63">
        <f t="shared" ref="BM63:BO63" si="81">SUM(BM$25:BM$34,BM41:BM52)</f>
        <v>4095</v>
      </c>
      <c r="BO63">
        <f t="shared" si="81"/>
        <v>3787</v>
      </c>
      <c r="BP63" s="22">
        <f t="shared" si="73"/>
        <v>62501</v>
      </c>
      <c r="BQ63" s="22">
        <f>AVERAGE(AL61,AZ61:BA61,BG61,BN61)</f>
        <v>8106.4</v>
      </c>
      <c r="BR63" t="s">
        <v>140</v>
      </c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>
        <f t="shared" si="73"/>
        <v>0</v>
      </c>
      <c r="BQ66" s="22">
        <f>AVERAGE(AP68:AR68,AT68:AX68)</f>
        <v>2078.5</v>
      </c>
      <c r="BR66" t="s">
        <v>142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>
        <f>SUM(AP$9:AP$24,AP$53:AP$56)</f>
        <v>3480</v>
      </c>
      <c r="AQ67" s="22">
        <f t="shared" ref="AQ67:AX67" si="82">SUM(AQ$9:AQ$24,AQ$53:AQ$56)</f>
        <v>7785</v>
      </c>
      <c r="AR67" s="22">
        <f t="shared" si="82"/>
        <v>7966</v>
      </c>
      <c r="AS67" s="22">
        <f t="shared" ref="AS67" si="83">SUM(AS$9:AS$56)</f>
        <v>18439</v>
      </c>
      <c r="AT67" s="22">
        <f t="shared" si="82"/>
        <v>7798</v>
      </c>
      <c r="AU67" s="22">
        <f t="shared" si="82"/>
        <v>8026</v>
      </c>
      <c r="AV67" s="22">
        <f t="shared" si="82"/>
        <v>8014</v>
      </c>
      <c r="AW67" s="22">
        <f t="shared" si="82"/>
        <v>8041</v>
      </c>
      <c r="AX67" s="22">
        <f t="shared" si="82"/>
        <v>7147</v>
      </c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>
        <f t="shared" si="73"/>
        <v>76696</v>
      </c>
      <c r="BQ67" s="22">
        <f>AVERAGE(AP69:AR69,AT69:AX69,)</f>
        <v>6993.8888888888887</v>
      </c>
      <c r="BR67" t="s">
        <v>141</v>
      </c>
    </row>
    <row r="68" spans="36:70" ht="40.5">
      <c r="AJ68" s="29" t="s">
        <v>113</v>
      </c>
      <c r="AP68">
        <f>SUM(AP$35:AP$40)</f>
        <v>1579</v>
      </c>
      <c r="AQ68">
        <f t="shared" ref="AQ68:AX68" si="84">SUM(AQ$35:AQ$40)</f>
        <v>2336</v>
      </c>
      <c r="AR68">
        <f t="shared" si="84"/>
        <v>2372</v>
      </c>
      <c r="AT68">
        <f t="shared" si="84"/>
        <v>2329</v>
      </c>
      <c r="AU68">
        <f t="shared" si="84"/>
        <v>2317</v>
      </c>
      <c r="AV68">
        <f t="shared" si="84"/>
        <v>2368</v>
      </c>
      <c r="AW68">
        <f t="shared" si="84"/>
        <v>2149</v>
      </c>
      <c r="AX68">
        <f t="shared" si="84"/>
        <v>1178</v>
      </c>
      <c r="BP68" s="22">
        <f t="shared" si="73"/>
        <v>16628</v>
      </c>
      <c r="BQ68" s="22">
        <f>AVERAGE(AP67:AR67,AT67:AX67)</f>
        <v>7282.125</v>
      </c>
      <c r="BR68" t="s">
        <v>139</v>
      </c>
    </row>
    <row r="69" spans="36:70" ht="54">
      <c r="AJ69" s="29" t="s">
        <v>114</v>
      </c>
      <c r="AP69">
        <f>SUM(AP25:AP34,AP$41:AP$52)</f>
        <v>6036</v>
      </c>
      <c r="AQ69">
        <f t="shared" ref="AQ69:AR69" si="85">SUM(AQ25:AQ34,AQ$41:AQ$52)</f>
        <v>8509</v>
      </c>
      <c r="AR69">
        <f t="shared" si="85"/>
        <v>8676</v>
      </c>
      <c r="AT69">
        <f t="shared" ref="AT69:AX69" si="86">SUM(AT25:AT34,AT$41:AT$52)</f>
        <v>8681</v>
      </c>
      <c r="AU69">
        <f t="shared" si="86"/>
        <v>8624</v>
      </c>
      <c r="AV69">
        <f t="shared" si="86"/>
        <v>8587</v>
      </c>
      <c r="AW69">
        <f t="shared" si="86"/>
        <v>8416</v>
      </c>
      <c r="AX69">
        <f t="shared" si="86"/>
        <v>5416</v>
      </c>
      <c r="BP69" s="22">
        <f>SUM(AK69:BO69)</f>
        <v>62945</v>
      </c>
      <c r="BQ69" s="22">
        <f>AVERAGE(AS67)</f>
        <v>18439</v>
      </c>
      <c r="BR69" t="s">
        <v>140</v>
      </c>
    </row>
    <row r="71" spans="36:70">
      <c r="BO71" s="7" t="s">
        <v>116</v>
      </c>
      <c r="BP71" s="22">
        <f>SUM(BP60:BP69)</f>
        <v>334751</v>
      </c>
    </row>
  </sheetData>
  <protectedRanges>
    <protectedRange sqref="C9:AG56" name="入力場所"/>
  </protectedRanges>
  <mergeCells count="2">
    <mergeCell ref="AH7:AH8"/>
    <mergeCell ref="BP7:BP8"/>
  </mergeCells>
  <phoneticPr fontId="2"/>
  <conditionalFormatting sqref="C9:AG56">
    <cfRule type="expression" dxfId="45" priority="3">
      <formula>MONTH(C$4)&lt;&gt;MONTH($D$4)</formula>
    </cfRule>
    <cfRule type="expression" dxfId="44" priority="8">
      <formula>COUNTIF($AJ:$AJ,C$4)=1</formula>
    </cfRule>
    <cfRule type="expression" dxfId="43" priority="9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R71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K3" t="s">
        <v>117</v>
      </c>
    </row>
    <row r="4" spans="2:68">
      <c r="B4" s="4" t="s">
        <v>93</v>
      </c>
      <c r="C4" s="5">
        <v>0.83165999999999995</v>
      </c>
      <c r="AJ4" s="25" t="str">
        <f>B4</f>
        <v>バイオマス比率</v>
      </c>
      <c r="AK4" s="24">
        <f>C4</f>
        <v>0.83165999999999995</v>
      </c>
    </row>
    <row r="5" spans="2:68">
      <c r="B5" s="4" t="s">
        <v>94</v>
      </c>
      <c r="C5" s="5">
        <f>1-C4</f>
        <v>0.16834000000000005</v>
      </c>
      <c r="AJ5" s="25" t="str">
        <f>B5</f>
        <v>非バイオマス比率</v>
      </c>
      <c r="AK5" s="24">
        <f>C5</f>
        <v>0.16834000000000005</v>
      </c>
    </row>
    <row r="6" spans="2:68">
      <c r="T6" s="8" t="s">
        <v>100</v>
      </c>
      <c r="Z6" t="s">
        <v>100</v>
      </c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 t="str">
        <f t="shared" ref="BO7:BO38" si="30">AG7</f>
        <v>31日</v>
      </c>
      <c r="BP7" s="42" t="s">
        <v>30</v>
      </c>
    </row>
    <row r="8" spans="2:68" ht="17.25">
      <c r="B8" s="33" t="s">
        <v>95</v>
      </c>
      <c r="C8" s="1" t="s">
        <v>146</v>
      </c>
      <c r="D8" s="1" t="s">
        <v>35</v>
      </c>
      <c r="E8" s="1" t="s">
        <v>36</v>
      </c>
      <c r="F8" s="1" t="s">
        <v>37</v>
      </c>
      <c r="G8" s="1" t="s">
        <v>31</v>
      </c>
      <c r="H8" s="1" t="s">
        <v>32</v>
      </c>
      <c r="I8" s="1" t="s">
        <v>33</v>
      </c>
      <c r="J8" s="1" t="s">
        <v>34</v>
      </c>
      <c r="K8" s="1" t="s">
        <v>35</v>
      </c>
      <c r="L8" s="1" t="s">
        <v>36</v>
      </c>
      <c r="M8" s="1" t="s">
        <v>37</v>
      </c>
      <c r="N8" s="1" t="s">
        <v>31</v>
      </c>
      <c r="O8" s="1" t="s">
        <v>32</v>
      </c>
      <c r="P8" s="1" t="s">
        <v>33</v>
      </c>
      <c r="Q8" s="1" t="s">
        <v>34</v>
      </c>
      <c r="R8" s="1" t="s">
        <v>35</v>
      </c>
      <c r="S8" s="1" t="s">
        <v>36</v>
      </c>
      <c r="T8" s="1" t="s">
        <v>37</v>
      </c>
      <c r="U8" s="1" t="s">
        <v>31</v>
      </c>
      <c r="V8" s="1" t="s">
        <v>32</v>
      </c>
      <c r="W8" s="1" t="s">
        <v>33</v>
      </c>
      <c r="X8" s="1" t="s">
        <v>34</v>
      </c>
      <c r="Y8" s="1" t="s">
        <v>35</v>
      </c>
      <c r="Z8" s="1" t="s">
        <v>36</v>
      </c>
      <c r="AA8" s="1" t="s">
        <v>37</v>
      </c>
      <c r="AB8" s="1" t="s">
        <v>31</v>
      </c>
      <c r="AC8" s="1" t="s">
        <v>32</v>
      </c>
      <c r="AD8" s="1" t="s">
        <v>33</v>
      </c>
      <c r="AE8" s="1" t="s">
        <v>34</v>
      </c>
      <c r="AF8" s="1" t="s">
        <v>147</v>
      </c>
      <c r="AG8" s="1" t="s">
        <v>108</v>
      </c>
      <c r="AH8" s="42"/>
      <c r="AJ8" s="1" t="str">
        <f t="shared" si="0"/>
        <v>8月</v>
      </c>
      <c r="AK8" s="19" t="str">
        <f t="shared" si="0"/>
        <v>火</v>
      </c>
      <c r="AL8" s="19" t="str">
        <f t="shared" si="1"/>
        <v>水</v>
      </c>
      <c r="AM8" s="19" t="str">
        <f t="shared" si="2"/>
        <v>木</v>
      </c>
      <c r="AN8" s="19" t="str">
        <f t="shared" si="3"/>
        <v>金</v>
      </c>
      <c r="AO8" s="19" t="str">
        <f t="shared" si="4"/>
        <v>土</v>
      </c>
      <c r="AP8" s="1" t="str">
        <f t="shared" si="5"/>
        <v>日</v>
      </c>
      <c r="AQ8" s="19" t="str">
        <f t="shared" si="6"/>
        <v>月</v>
      </c>
      <c r="AR8" s="1" t="str">
        <f t="shared" si="7"/>
        <v>火</v>
      </c>
      <c r="AS8" s="1" t="str">
        <f t="shared" si="8"/>
        <v>水</v>
      </c>
      <c r="AT8" s="1" t="str">
        <f t="shared" si="9"/>
        <v>木</v>
      </c>
      <c r="AU8" s="1" t="str">
        <f t="shared" si="10"/>
        <v>金</v>
      </c>
      <c r="AV8" s="1" t="str">
        <f t="shared" si="11"/>
        <v>土</v>
      </c>
      <c r="AW8" s="1" t="str">
        <f t="shared" si="12"/>
        <v>日</v>
      </c>
      <c r="AX8" s="19" t="str">
        <f t="shared" si="13"/>
        <v>月</v>
      </c>
      <c r="AY8" s="1" t="str">
        <f t="shared" si="14"/>
        <v>火</v>
      </c>
      <c r="AZ8" s="1" t="str">
        <f t="shared" si="15"/>
        <v>水</v>
      </c>
      <c r="BA8" s="1" t="str">
        <f t="shared" si="16"/>
        <v>木</v>
      </c>
      <c r="BB8" s="1" t="str">
        <f t="shared" si="17"/>
        <v>金</v>
      </c>
      <c r="BC8" s="1" t="str">
        <f t="shared" si="18"/>
        <v>土</v>
      </c>
      <c r="BD8" s="1" t="str">
        <f t="shared" si="19"/>
        <v>日</v>
      </c>
      <c r="BE8" s="19" t="str">
        <f t="shared" si="20"/>
        <v>月</v>
      </c>
      <c r="BF8" s="1" t="str">
        <f t="shared" si="21"/>
        <v>火</v>
      </c>
      <c r="BG8" s="1" t="str">
        <f t="shared" si="22"/>
        <v>水</v>
      </c>
      <c r="BH8" s="1" t="str">
        <f t="shared" si="23"/>
        <v>木</v>
      </c>
      <c r="BI8" s="1" t="str">
        <f t="shared" si="24"/>
        <v>金</v>
      </c>
      <c r="BJ8" s="1" t="str">
        <f t="shared" si="25"/>
        <v>土</v>
      </c>
      <c r="BK8" s="1" t="str">
        <f t="shared" si="26"/>
        <v>日</v>
      </c>
      <c r="BL8" s="19" t="str">
        <f t="shared" si="27"/>
        <v>月</v>
      </c>
      <c r="BM8" s="1" t="str">
        <f t="shared" si="28"/>
        <v>火</v>
      </c>
      <c r="BN8" s="1" t="str">
        <f t="shared" si="29"/>
        <v>水</v>
      </c>
      <c r="BO8" s="1" t="str">
        <f t="shared" si="30"/>
        <v>木</v>
      </c>
      <c r="BP8" s="42"/>
    </row>
    <row r="9" spans="2:68">
      <c r="B9" s="9" t="s">
        <v>38</v>
      </c>
      <c r="C9" s="10">
        <v>137</v>
      </c>
      <c r="D9" s="10">
        <v>105</v>
      </c>
      <c r="E9" s="10">
        <v>124</v>
      </c>
      <c r="F9" s="10">
        <v>135</v>
      </c>
      <c r="G9" s="10">
        <v>131</v>
      </c>
      <c r="H9" s="10">
        <v>127</v>
      </c>
      <c r="I9" s="10">
        <v>141</v>
      </c>
      <c r="J9" s="10">
        <v>291</v>
      </c>
      <c r="K9" s="10">
        <v>277</v>
      </c>
      <c r="L9" s="10">
        <v>290</v>
      </c>
      <c r="M9" s="10">
        <v>291</v>
      </c>
      <c r="N9" s="10">
        <v>292</v>
      </c>
      <c r="O9" s="10">
        <v>290</v>
      </c>
      <c r="P9" s="10">
        <v>292</v>
      </c>
      <c r="Q9" s="10">
        <v>287</v>
      </c>
      <c r="R9" s="10">
        <v>291</v>
      </c>
      <c r="S9" s="10">
        <v>291</v>
      </c>
      <c r="T9" s="10">
        <v>290</v>
      </c>
      <c r="U9" s="10">
        <v>283</v>
      </c>
      <c r="V9" s="10">
        <v>290</v>
      </c>
      <c r="W9" s="10">
        <v>290</v>
      </c>
      <c r="X9" s="10">
        <v>290</v>
      </c>
      <c r="Y9" s="10">
        <v>291</v>
      </c>
      <c r="Z9" s="10">
        <v>295</v>
      </c>
      <c r="AA9" s="10">
        <v>281</v>
      </c>
      <c r="AB9" s="10">
        <v>294</v>
      </c>
      <c r="AC9" s="10">
        <v>291</v>
      </c>
      <c r="AD9" s="10">
        <v>294</v>
      </c>
      <c r="AE9" s="10">
        <v>291</v>
      </c>
      <c r="AF9" s="10">
        <v>133</v>
      </c>
      <c r="AG9" s="10">
        <v>129</v>
      </c>
      <c r="AH9" s="10">
        <f>SUM(C9:AG9)</f>
        <v>7534</v>
      </c>
      <c r="AJ9" s="9" t="str">
        <f t="shared" si="0"/>
        <v xml:space="preserve"> 0:00- 0:30</v>
      </c>
      <c r="AK9" s="20">
        <f t="shared" si="0"/>
        <v>137</v>
      </c>
      <c r="AL9" s="20">
        <f t="shared" si="1"/>
        <v>105</v>
      </c>
      <c r="AM9" s="20">
        <f t="shared" si="2"/>
        <v>124</v>
      </c>
      <c r="AN9" s="20">
        <f t="shared" si="3"/>
        <v>135</v>
      </c>
      <c r="AO9" s="20">
        <f t="shared" si="4"/>
        <v>131</v>
      </c>
      <c r="AP9" s="10">
        <f t="shared" si="5"/>
        <v>127</v>
      </c>
      <c r="AQ9" s="20">
        <f t="shared" si="6"/>
        <v>141</v>
      </c>
      <c r="AR9" s="10">
        <f t="shared" si="7"/>
        <v>291</v>
      </c>
      <c r="AS9" s="10">
        <f t="shared" si="8"/>
        <v>277</v>
      </c>
      <c r="AT9" s="10">
        <f t="shared" si="9"/>
        <v>290</v>
      </c>
      <c r="AU9" s="10">
        <f t="shared" si="10"/>
        <v>291</v>
      </c>
      <c r="AV9" s="10">
        <f t="shared" si="11"/>
        <v>292</v>
      </c>
      <c r="AW9" s="10">
        <f t="shared" si="12"/>
        <v>290</v>
      </c>
      <c r="AX9" s="20">
        <f t="shared" si="13"/>
        <v>292</v>
      </c>
      <c r="AY9" s="10">
        <f t="shared" si="14"/>
        <v>287</v>
      </c>
      <c r="AZ9" s="10">
        <f t="shared" si="15"/>
        <v>291</v>
      </c>
      <c r="BA9" s="10">
        <f t="shared" si="16"/>
        <v>291</v>
      </c>
      <c r="BB9" s="10">
        <f t="shared" si="17"/>
        <v>290</v>
      </c>
      <c r="BC9" s="10">
        <f t="shared" si="18"/>
        <v>283</v>
      </c>
      <c r="BD9" s="10">
        <f t="shared" si="19"/>
        <v>290</v>
      </c>
      <c r="BE9" s="20">
        <f t="shared" si="20"/>
        <v>290</v>
      </c>
      <c r="BF9" s="10">
        <f t="shared" si="21"/>
        <v>290</v>
      </c>
      <c r="BG9" s="10">
        <f t="shared" si="22"/>
        <v>291</v>
      </c>
      <c r="BH9" s="10">
        <f t="shared" si="23"/>
        <v>295</v>
      </c>
      <c r="BI9" s="10">
        <f t="shared" si="24"/>
        <v>281</v>
      </c>
      <c r="BJ9" s="10">
        <f t="shared" si="25"/>
        <v>294</v>
      </c>
      <c r="BK9" s="10">
        <f t="shared" si="26"/>
        <v>291</v>
      </c>
      <c r="BL9" s="20">
        <f t="shared" si="27"/>
        <v>294</v>
      </c>
      <c r="BM9" s="10">
        <f t="shared" si="28"/>
        <v>291</v>
      </c>
      <c r="BN9" s="10">
        <f t="shared" si="29"/>
        <v>133</v>
      </c>
      <c r="BO9" s="10">
        <f t="shared" si="30"/>
        <v>129</v>
      </c>
      <c r="BP9" s="10">
        <f>SUM(AK9:BO9)</f>
        <v>7534</v>
      </c>
    </row>
    <row r="10" spans="2:68">
      <c r="B10" s="11" t="s">
        <v>39</v>
      </c>
      <c r="C10" s="12">
        <v>125</v>
      </c>
      <c r="D10" s="12">
        <v>114</v>
      </c>
      <c r="E10" s="12">
        <v>116</v>
      </c>
      <c r="F10" s="12">
        <v>135</v>
      </c>
      <c r="G10" s="12">
        <v>131</v>
      </c>
      <c r="H10" s="12">
        <v>141</v>
      </c>
      <c r="I10" s="12">
        <v>129</v>
      </c>
      <c r="J10" s="12">
        <v>294</v>
      </c>
      <c r="K10" s="12">
        <v>286</v>
      </c>
      <c r="L10" s="12">
        <v>291</v>
      </c>
      <c r="M10" s="12">
        <v>292</v>
      </c>
      <c r="N10" s="12">
        <v>292</v>
      </c>
      <c r="O10" s="12">
        <v>292</v>
      </c>
      <c r="P10" s="12">
        <v>292</v>
      </c>
      <c r="Q10" s="12">
        <v>273</v>
      </c>
      <c r="R10" s="12">
        <v>292</v>
      </c>
      <c r="S10" s="12">
        <v>292</v>
      </c>
      <c r="T10" s="12">
        <v>291</v>
      </c>
      <c r="U10" s="12">
        <v>281</v>
      </c>
      <c r="V10" s="12">
        <v>291</v>
      </c>
      <c r="W10" s="12">
        <v>290</v>
      </c>
      <c r="X10" s="12">
        <v>291</v>
      </c>
      <c r="Y10" s="12">
        <v>291</v>
      </c>
      <c r="Z10" s="12">
        <v>295</v>
      </c>
      <c r="AA10" s="12">
        <v>284</v>
      </c>
      <c r="AB10" s="12">
        <v>294</v>
      </c>
      <c r="AC10" s="12">
        <v>288</v>
      </c>
      <c r="AD10" s="12">
        <v>290</v>
      </c>
      <c r="AE10" s="12">
        <v>292</v>
      </c>
      <c r="AF10" s="12">
        <v>143</v>
      </c>
      <c r="AG10" s="12">
        <v>135</v>
      </c>
      <c r="AH10" s="12">
        <f t="shared" ref="AH10:AH56" si="31">SUM(C10:AG10)</f>
        <v>7543</v>
      </c>
      <c r="AJ10" s="9" t="str">
        <f t="shared" ref="AJ10:AJ56" si="32">B10</f>
        <v xml:space="preserve"> 0:30- 1:00</v>
      </c>
      <c r="AK10" s="20">
        <f t="shared" ref="AK10:AK56" si="33">C10</f>
        <v>125</v>
      </c>
      <c r="AL10" s="20">
        <f t="shared" si="1"/>
        <v>114</v>
      </c>
      <c r="AM10" s="20">
        <f t="shared" si="2"/>
        <v>116</v>
      </c>
      <c r="AN10" s="20">
        <f t="shared" si="3"/>
        <v>135</v>
      </c>
      <c r="AO10" s="20">
        <f t="shared" si="4"/>
        <v>131</v>
      </c>
      <c r="AP10" s="10">
        <f t="shared" si="5"/>
        <v>141</v>
      </c>
      <c r="AQ10" s="20">
        <f t="shared" si="6"/>
        <v>129</v>
      </c>
      <c r="AR10" s="10">
        <f t="shared" si="7"/>
        <v>294</v>
      </c>
      <c r="AS10" s="10">
        <f t="shared" si="8"/>
        <v>286</v>
      </c>
      <c r="AT10" s="10">
        <f t="shared" si="9"/>
        <v>291</v>
      </c>
      <c r="AU10" s="10">
        <f t="shared" si="10"/>
        <v>292</v>
      </c>
      <c r="AV10" s="10">
        <f t="shared" si="11"/>
        <v>292</v>
      </c>
      <c r="AW10" s="10">
        <f t="shared" si="12"/>
        <v>292</v>
      </c>
      <c r="AX10" s="20">
        <f t="shared" si="13"/>
        <v>292</v>
      </c>
      <c r="AY10" s="10">
        <f t="shared" si="14"/>
        <v>273</v>
      </c>
      <c r="AZ10" s="10">
        <f t="shared" si="15"/>
        <v>292</v>
      </c>
      <c r="BA10" s="10">
        <f t="shared" si="16"/>
        <v>292</v>
      </c>
      <c r="BB10" s="10">
        <f t="shared" si="17"/>
        <v>291</v>
      </c>
      <c r="BC10" s="10">
        <f t="shared" si="18"/>
        <v>281</v>
      </c>
      <c r="BD10" s="10">
        <f t="shared" si="19"/>
        <v>291</v>
      </c>
      <c r="BE10" s="20">
        <f t="shared" si="20"/>
        <v>290</v>
      </c>
      <c r="BF10" s="10">
        <f t="shared" si="21"/>
        <v>291</v>
      </c>
      <c r="BG10" s="10">
        <f t="shared" si="22"/>
        <v>291</v>
      </c>
      <c r="BH10" s="10">
        <f t="shared" si="23"/>
        <v>295</v>
      </c>
      <c r="BI10" s="10">
        <f t="shared" si="24"/>
        <v>284</v>
      </c>
      <c r="BJ10" s="10">
        <f t="shared" si="25"/>
        <v>294</v>
      </c>
      <c r="BK10" s="10">
        <f t="shared" si="26"/>
        <v>288</v>
      </c>
      <c r="BL10" s="20">
        <f t="shared" si="27"/>
        <v>290</v>
      </c>
      <c r="BM10" s="10">
        <f t="shared" si="28"/>
        <v>292</v>
      </c>
      <c r="BN10" s="10">
        <f t="shared" si="29"/>
        <v>143</v>
      </c>
      <c r="BO10" s="10">
        <f t="shared" si="30"/>
        <v>135</v>
      </c>
      <c r="BP10" s="12">
        <f t="shared" ref="BP10:BP56" si="34">SUM(AK10:BO10)</f>
        <v>7543</v>
      </c>
    </row>
    <row r="11" spans="2:68">
      <c r="B11" s="11" t="s">
        <v>40</v>
      </c>
      <c r="C11" s="12">
        <v>128</v>
      </c>
      <c r="D11" s="12">
        <v>117</v>
      </c>
      <c r="E11" s="12">
        <v>114</v>
      </c>
      <c r="F11" s="12">
        <v>135</v>
      </c>
      <c r="G11" s="12">
        <v>113</v>
      </c>
      <c r="H11" s="12">
        <v>136</v>
      </c>
      <c r="I11" s="12">
        <v>148</v>
      </c>
      <c r="J11" s="12">
        <v>291</v>
      </c>
      <c r="K11" s="12">
        <v>286</v>
      </c>
      <c r="L11" s="12">
        <v>290</v>
      </c>
      <c r="M11" s="12">
        <v>291</v>
      </c>
      <c r="N11" s="12">
        <v>292</v>
      </c>
      <c r="O11" s="12">
        <v>294</v>
      </c>
      <c r="P11" s="12">
        <v>291</v>
      </c>
      <c r="Q11" s="12">
        <v>284</v>
      </c>
      <c r="R11" s="12">
        <v>294</v>
      </c>
      <c r="S11" s="12">
        <v>291</v>
      </c>
      <c r="T11" s="12">
        <v>294</v>
      </c>
      <c r="U11" s="12">
        <v>273</v>
      </c>
      <c r="V11" s="12">
        <v>291</v>
      </c>
      <c r="W11" s="12">
        <v>290</v>
      </c>
      <c r="X11" s="12">
        <v>290</v>
      </c>
      <c r="Y11" s="12">
        <v>292</v>
      </c>
      <c r="Z11" s="12">
        <v>294</v>
      </c>
      <c r="AA11" s="12">
        <v>286</v>
      </c>
      <c r="AB11" s="12">
        <v>286</v>
      </c>
      <c r="AC11" s="12">
        <v>290</v>
      </c>
      <c r="AD11" s="12">
        <v>295</v>
      </c>
      <c r="AE11" s="12">
        <v>292</v>
      </c>
      <c r="AF11" s="12">
        <v>127</v>
      </c>
      <c r="AG11" s="12">
        <v>113</v>
      </c>
      <c r="AH11" s="12">
        <f t="shared" si="31"/>
        <v>7508</v>
      </c>
      <c r="AJ11" s="9" t="str">
        <f t="shared" si="32"/>
        <v xml:space="preserve"> 1:00- 1:30</v>
      </c>
      <c r="AK11" s="20">
        <f t="shared" si="33"/>
        <v>128</v>
      </c>
      <c r="AL11" s="20">
        <f t="shared" si="1"/>
        <v>117</v>
      </c>
      <c r="AM11" s="20">
        <f t="shared" si="2"/>
        <v>114</v>
      </c>
      <c r="AN11" s="20">
        <f t="shared" si="3"/>
        <v>135</v>
      </c>
      <c r="AO11" s="20">
        <f t="shared" si="4"/>
        <v>113</v>
      </c>
      <c r="AP11" s="10">
        <f t="shared" si="5"/>
        <v>136</v>
      </c>
      <c r="AQ11" s="20">
        <f t="shared" si="6"/>
        <v>148</v>
      </c>
      <c r="AR11" s="10">
        <f t="shared" si="7"/>
        <v>291</v>
      </c>
      <c r="AS11" s="10">
        <f t="shared" si="8"/>
        <v>286</v>
      </c>
      <c r="AT11" s="10">
        <f t="shared" si="9"/>
        <v>290</v>
      </c>
      <c r="AU11" s="10">
        <f t="shared" si="10"/>
        <v>291</v>
      </c>
      <c r="AV11" s="10">
        <f t="shared" si="11"/>
        <v>292</v>
      </c>
      <c r="AW11" s="10">
        <f t="shared" si="12"/>
        <v>294</v>
      </c>
      <c r="AX11" s="20">
        <f t="shared" si="13"/>
        <v>291</v>
      </c>
      <c r="AY11" s="10">
        <f t="shared" si="14"/>
        <v>284</v>
      </c>
      <c r="AZ11" s="10">
        <f t="shared" si="15"/>
        <v>294</v>
      </c>
      <c r="BA11" s="10">
        <f t="shared" si="16"/>
        <v>291</v>
      </c>
      <c r="BB11" s="10">
        <f t="shared" si="17"/>
        <v>294</v>
      </c>
      <c r="BC11" s="10">
        <f t="shared" si="18"/>
        <v>273</v>
      </c>
      <c r="BD11" s="10">
        <f t="shared" si="19"/>
        <v>291</v>
      </c>
      <c r="BE11" s="20">
        <f t="shared" si="20"/>
        <v>290</v>
      </c>
      <c r="BF11" s="10">
        <f t="shared" si="21"/>
        <v>290</v>
      </c>
      <c r="BG11" s="10">
        <f t="shared" si="22"/>
        <v>292</v>
      </c>
      <c r="BH11" s="10">
        <f t="shared" si="23"/>
        <v>294</v>
      </c>
      <c r="BI11" s="10">
        <f t="shared" si="24"/>
        <v>286</v>
      </c>
      <c r="BJ11" s="10">
        <f t="shared" si="25"/>
        <v>286</v>
      </c>
      <c r="BK11" s="10">
        <f t="shared" si="26"/>
        <v>290</v>
      </c>
      <c r="BL11" s="20">
        <f t="shared" si="27"/>
        <v>295</v>
      </c>
      <c r="BM11" s="10">
        <f t="shared" si="28"/>
        <v>292</v>
      </c>
      <c r="BN11" s="10">
        <f t="shared" si="29"/>
        <v>127</v>
      </c>
      <c r="BO11" s="10">
        <f t="shared" si="30"/>
        <v>113</v>
      </c>
      <c r="BP11" s="12">
        <f t="shared" si="34"/>
        <v>7508</v>
      </c>
    </row>
    <row r="12" spans="2:68">
      <c r="B12" s="11" t="s">
        <v>41</v>
      </c>
      <c r="C12" s="12">
        <v>108</v>
      </c>
      <c r="D12" s="12">
        <v>116</v>
      </c>
      <c r="E12" s="12">
        <v>117</v>
      </c>
      <c r="F12" s="12">
        <v>136</v>
      </c>
      <c r="G12" s="12">
        <v>127</v>
      </c>
      <c r="H12" s="12">
        <v>125</v>
      </c>
      <c r="I12" s="12">
        <v>144</v>
      </c>
      <c r="J12" s="12">
        <v>291</v>
      </c>
      <c r="K12" s="12">
        <v>294</v>
      </c>
      <c r="L12" s="12">
        <v>292</v>
      </c>
      <c r="M12" s="12">
        <v>292</v>
      </c>
      <c r="N12" s="12">
        <v>292</v>
      </c>
      <c r="O12" s="12">
        <v>295</v>
      </c>
      <c r="P12" s="12">
        <v>292</v>
      </c>
      <c r="Q12" s="12">
        <v>284</v>
      </c>
      <c r="R12" s="12">
        <v>292</v>
      </c>
      <c r="S12" s="12">
        <v>294</v>
      </c>
      <c r="T12" s="12">
        <v>295</v>
      </c>
      <c r="U12" s="12">
        <v>281</v>
      </c>
      <c r="V12" s="12">
        <v>292</v>
      </c>
      <c r="W12" s="12">
        <v>291</v>
      </c>
      <c r="X12" s="12">
        <v>292</v>
      </c>
      <c r="Y12" s="12">
        <v>294</v>
      </c>
      <c r="Z12" s="12">
        <v>295</v>
      </c>
      <c r="AA12" s="12">
        <v>284</v>
      </c>
      <c r="AB12" s="12">
        <v>271</v>
      </c>
      <c r="AC12" s="12">
        <v>290</v>
      </c>
      <c r="AD12" s="12">
        <v>294</v>
      </c>
      <c r="AE12" s="12">
        <v>292</v>
      </c>
      <c r="AF12" s="12">
        <v>112</v>
      </c>
      <c r="AG12" s="12">
        <v>135</v>
      </c>
      <c r="AH12" s="12">
        <f t="shared" si="31"/>
        <v>7509</v>
      </c>
      <c r="AJ12" s="9" t="str">
        <f t="shared" si="32"/>
        <v xml:space="preserve"> 1:30- 2:00</v>
      </c>
      <c r="AK12" s="20">
        <f t="shared" si="33"/>
        <v>108</v>
      </c>
      <c r="AL12" s="20">
        <f t="shared" si="1"/>
        <v>116</v>
      </c>
      <c r="AM12" s="20">
        <f t="shared" si="2"/>
        <v>117</v>
      </c>
      <c r="AN12" s="20">
        <f t="shared" si="3"/>
        <v>136</v>
      </c>
      <c r="AO12" s="20">
        <f t="shared" si="4"/>
        <v>127</v>
      </c>
      <c r="AP12" s="10">
        <f t="shared" si="5"/>
        <v>125</v>
      </c>
      <c r="AQ12" s="20">
        <f t="shared" si="6"/>
        <v>144</v>
      </c>
      <c r="AR12" s="10">
        <f t="shared" si="7"/>
        <v>291</v>
      </c>
      <c r="AS12" s="10">
        <f t="shared" si="8"/>
        <v>294</v>
      </c>
      <c r="AT12" s="10">
        <f t="shared" si="9"/>
        <v>292</v>
      </c>
      <c r="AU12" s="10">
        <f t="shared" si="10"/>
        <v>292</v>
      </c>
      <c r="AV12" s="10">
        <f t="shared" si="11"/>
        <v>292</v>
      </c>
      <c r="AW12" s="10">
        <f t="shared" si="12"/>
        <v>295</v>
      </c>
      <c r="AX12" s="20">
        <f t="shared" si="13"/>
        <v>292</v>
      </c>
      <c r="AY12" s="10">
        <f t="shared" si="14"/>
        <v>284</v>
      </c>
      <c r="AZ12" s="10">
        <f t="shared" si="15"/>
        <v>292</v>
      </c>
      <c r="BA12" s="10">
        <f t="shared" si="16"/>
        <v>294</v>
      </c>
      <c r="BB12" s="10">
        <f t="shared" si="17"/>
        <v>295</v>
      </c>
      <c r="BC12" s="10">
        <f t="shared" si="18"/>
        <v>281</v>
      </c>
      <c r="BD12" s="10">
        <f t="shared" si="19"/>
        <v>292</v>
      </c>
      <c r="BE12" s="20">
        <f t="shared" si="20"/>
        <v>291</v>
      </c>
      <c r="BF12" s="10">
        <f t="shared" si="21"/>
        <v>292</v>
      </c>
      <c r="BG12" s="10">
        <f t="shared" si="22"/>
        <v>294</v>
      </c>
      <c r="BH12" s="10">
        <f t="shared" si="23"/>
        <v>295</v>
      </c>
      <c r="BI12" s="10">
        <f t="shared" si="24"/>
        <v>284</v>
      </c>
      <c r="BJ12" s="10">
        <f t="shared" si="25"/>
        <v>271</v>
      </c>
      <c r="BK12" s="10">
        <f t="shared" si="26"/>
        <v>290</v>
      </c>
      <c r="BL12" s="20">
        <f t="shared" si="27"/>
        <v>294</v>
      </c>
      <c r="BM12" s="10">
        <f t="shared" si="28"/>
        <v>292</v>
      </c>
      <c r="BN12" s="10">
        <f t="shared" si="29"/>
        <v>112</v>
      </c>
      <c r="BO12" s="10">
        <f t="shared" si="30"/>
        <v>135</v>
      </c>
      <c r="BP12" s="12">
        <f t="shared" si="34"/>
        <v>7509</v>
      </c>
    </row>
    <row r="13" spans="2:68">
      <c r="B13" s="11" t="s">
        <v>42</v>
      </c>
      <c r="C13" s="12">
        <v>125</v>
      </c>
      <c r="D13" s="12">
        <v>112</v>
      </c>
      <c r="E13" s="12">
        <v>121</v>
      </c>
      <c r="F13" s="12">
        <v>127</v>
      </c>
      <c r="G13" s="12">
        <v>120</v>
      </c>
      <c r="H13" s="12">
        <v>137</v>
      </c>
      <c r="I13" s="12">
        <v>133</v>
      </c>
      <c r="J13" s="12">
        <v>280</v>
      </c>
      <c r="K13" s="12">
        <v>292</v>
      </c>
      <c r="L13" s="12">
        <v>292</v>
      </c>
      <c r="M13" s="12">
        <v>294</v>
      </c>
      <c r="N13" s="12">
        <v>290</v>
      </c>
      <c r="O13" s="12">
        <v>294</v>
      </c>
      <c r="P13" s="12">
        <v>291</v>
      </c>
      <c r="Q13" s="12">
        <v>280</v>
      </c>
      <c r="R13" s="12">
        <v>292</v>
      </c>
      <c r="S13" s="12">
        <v>292</v>
      </c>
      <c r="T13" s="12">
        <v>299</v>
      </c>
      <c r="U13" s="12">
        <v>268</v>
      </c>
      <c r="V13" s="12">
        <v>291</v>
      </c>
      <c r="W13" s="12">
        <v>291</v>
      </c>
      <c r="X13" s="12">
        <v>292</v>
      </c>
      <c r="Y13" s="12">
        <v>295</v>
      </c>
      <c r="Z13" s="12">
        <v>294</v>
      </c>
      <c r="AA13" s="12">
        <v>271</v>
      </c>
      <c r="AB13" s="12">
        <v>276</v>
      </c>
      <c r="AC13" s="12">
        <v>291</v>
      </c>
      <c r="AD13" s="12">
        <v>294</v>
      </c>
      <c r="AE13" s="12">
        <v>291</v>
      </c>
      <c r="AF13" s="12">
        <v>119</v>
      </c>
      <c r="AG13" s="12">
        <v>132</v>
      </c>
      <c r="AH13" s="12">
        <f t="shared" si="31"/>
        <v>7476</v>
      </c>
      <c r="AJ13" s="9" t="str">
        <f t="shared" si="32"/>
        <v xml:space="preserve"> 2:00- 2:30</v>
      </c>
      <c r="AK13" s="20">
        <f t="shared" si="33"/>
        <v>125</v>
      </c>
      <c r="AL13" s="20">
        <f t="shared" si="1"/>
        <v>112</v>
      </c>
      <c r="AM13" s="20">
        <f t="shared" si="2"/>
        <v>121</v>
      </c>
      <c r="AN13" s="20">
        <f t="shared" si="3"/>
        <v>127</v>
      </c>
      <c r="AO13" s="20">
        <f t="shared" si="4"/>
        <v>120</v>
      </c>
      <c r="AP13" s="10">
        <f t="shared" si="5"/>
        <v>137</v>
      </c>
      <c r="AQ13" s="20">
        <f t="shared" si="6"/>
        <v>133</v>
      </c>
      <c r="AR13" s="10">
        <f t="shared" si="7"/>
        <v>280</v>
      </c>
      <c r="AS13" s="10">
        <f t="shared" si="8"/>
        <v>292</v>
      </c>
      <c r="AT13" s="10">
        <f t="shared" si="9"/>
        <v>292</v>
      </c>
      <c r="AU13" s="10">
        <f t="shared" si="10"/>
        <v>294</v>
      </c>
      <c r="AV13" s="10">
        <f t="shared" si="11"/>
        <v>290</v>
      </c>
      <c r="AW13" s="10">
        <f t="shared" si="12"/>
        <v>294</v>
      </c>
      <c r="AX13" s="20">
        <f t="shared" si="13"/>
        <v>291</v>
      </c>
      <c r="AY13" s="10">
        <f t="shared" si="14"/>
        <v>280</v>
      </c>
      <c r="AZ13" s="10">
        <f t="shared" si="15"/>
        <v>292</v>
      </c>
      <c r="BA13" s="10">
        <f t="shared" si="16"/>
        <v>292</v>
      </c>
      <c r="BB13" s="10">
        <f t="shared" si="17"/>
        <v>299</v>
      </c>
      <c r="BC13" s="10">
        <f t="shared" si="18"/>
        <v>268</v>
      </c>
      <c r="BD13" s="10">
        <f t="shared" si="19"/>
        <v>291</v>
      </c>
      <c r="BE13" s="20">
        <f t="shared" si="20"/>
        <v>291</v>
      </c>
      <c r="BF13" s="10">
        <f t="shared" si="21"/>
        <v>292</v>
      </c>
      <c r="BG13" s="10">
        <f t="shared" si="22"/>
        <v>295</v>
      </c>
      <c r="BH13" s="10">
        <f t="shared" si="23"/>
        <v>294</v>
      </c>
      <c r="BI13" s="10">
        <f t="shared" si="24"/>
        <v>271</v>
      </c>
      <c r="BJ13" s="10">
        <f t="shared" si="25"/>
        <v>276</v>
      </c>
      <c r="BK13" s="10">
        <f t="shared" si="26"/>
        <v>291</v>
      </c>
      <c r="BL13" s="20">
        <f t="shared" si="27"/>
        <v>294</v>
      </c>
      <c r="BM13" s="10">
        <f t="shared" si="28"/>
        <v>291</v>
      </c>
      <c r="BN13" s="10">
        <f t="shared" si="29"/>
        <v>119</v>
      </c>
      <c r="BO13" s="10">
        <f t="shared" si="30"/>
        <v>132</v>
      </c>
      <c r="BP13" s="12">
        <f t="shared" si="34"/>
        <v>7476</v>
      </c>
    </row>
    <row r="14" spans="2:68">
      <c r="B14" s="11" t="s">
        <v>43</v>
      </c>
      <c r="C14" s="12">
        <v>125</v>
      </c>
      <c r="D14" s="12">
        <v>117</v>
      </c>
      <c r="E14" s="12">
        <v>110</v>
      </c>
      <c r="F14" s="12">
        <v>123</v>
      </c>
      <c r="G14" s="12">
        <v>123</v>
      </c>
      <c r="H14" s="12">
        <v>144</v>
      </c>
      <c r="I14" s="12">
        <v>127</v>
      </c>
      <c r="J14" s="12">
        <v>290</v>
      </c>
      <c r="K14" s="12">
        <v>279</v>
      </c>
      <c r="L14" s="12">
        <v>291</v>
      </c>
      <c r="M14" s="12">
        <v>291</v>
      </c>
      <c r="N14" s="12">
        <v>291</v>
      </c>
      <c r="O14" s="12">
        <v>280</v>
      </c>
      <c r="P14" s="12">
        <v>292</v>
      </c>
      <c r="Q14" s="12">
        <v>284</v>
      </c>
      <c r="R14" s="12">
        <v>295</v>
      </c>
      <c r="S14" s="12">
        <v>291</v>
      </c>
      <c r="T14" s="12">
        <v>291</v>
      </c>
      <c r="U14" s="12">
        <v>286</v>
      </c>
      <c r="V14" s="12">
        <v>292</v>
      </c>
      <c r="W14" s="12">
        <v>295</v>
      </c>
      <c r="X14" s="12">
        <v>292</v>
      </c>
      <c r="Y14" s="12">
        <v>291</v>
      </c>
      <c r="Z14" s="12">
        <v>295</v>
      </c>
      <c r="AA14" s="12">
        <v>281</v>
      </c>
      <c r="AB14" s="12">
        <v>271</v>
      </c>
      <c r="AC14" s="12">
        <v>292</v>
      </c>
      <c r="AD14" s="12">
        <v>292</v>
      </c>
      <c r="AE14" s="12">
        <v>291</v>
      </c>
      <c r="AF14" s="12">
        <v>125</v>
      </c>
      <c r="AG14" s="12">
        <v>128</v>
      </c>
      <c r="AH14" s="12">
        <f t="shared" si="31"/>
        <v>7475</v>
      </c>
      <c r="AJ14" s="9" t="str">
        <f t="shared" si="32"/>
        <v xml:space="preserve"> 2:30- 3:00</v>
      </c>
      <c r="AK14" s="20">
        <f t="shared" si="33"/>
        <v>125</v>
      </c>
      <c r="AL14" s="20">
        <f t="shared" si="1"/>
        <v>117</v>
      </c>
      <c r="AM14" s="20">
        <f t="shared" si="2"/>
        <v>110</v>
      </c>
      <c r="AN14" s="20">
        <f t="shared" si="3"/>
        <v>123</v>
      </c>
      <c r="AO14" s="20">
        <f t="shared" si="4"/>
        <v>123</v>
      </c>
      <c r="AP14" s="10">
        <f t="shared" si="5"/>
        <v>144</v>
      </c>
      <c r="AQ14" s="20">
        <f t="shared" si="6"/>
        <v>127</v>
      </c>
      <c r="AR14" s="10">
        <f t="shared" si="7"/>
        <v>290</v>
      </c>
      <c r="AS14" s="10">
        <f t="shared" si="8"/>
        <v>279</v>
      </c>
      <c r="AT14" s="10">
        <f t="shared" si="9"/>
        <v>291</v>
      </c>
      <c r="AU14" s="10">
        <f t="shared" si="10"/>
        <v>291</v>
      </c>
      <c r="AV14" s="10">
        <f t="shared" si="11"/>
        <v>291</v>
      </c>
      <c r="AW14" s="10">
        <f t="shared" si="12"/>
        <v>280</v>
      </c>
      <c r="AX14" s="20">
        <f t="shared" si="13"/>
        <v>292</v>
      </c>
      <c r="AY14" s="10">
        <f t="shared" si="14"/>
        <v>284</v>
      </c>
      <c r="AZ14" s="10">
        <f t="shared" si="15"/>
        <v>295</v>
      </c>
      <c r="BA14" s="10">
        <f t="shared" si="16"/>
        <v>291</v>
      </c>
      <c r="BB14" s="10">
        <f t="shared" si="17"/>
        <v>291</v>
      </c>
      <c r="BC14" s="10">
        <f t="shared" si="18"/>
        <v>286</v>
      </c>
      <c r="BD14" s="10">
        <f t="shared" si="19"/>
        <v>292</v>
      </c>
      <c r="BE14" s="20">
        <f t="shared" si="20"/>
        <v>295</v>
      </c>
      <c r="BF14" s="10">
        <f t="shared" si="21"/>
        <v>292</v>
      </c>
      <c r="BG14" s="10">
        <f t="shared" si="22"/>
        <v>291</v>
      </c>
      <c r="BH14" s="10">
        <f t="shared" si="23"/>
        <v>295</v>
      </c>
      <c r="BI14" s="10">
        <f t="shared" si="24"/>
        <v>281</v>
      </c>
      <c r="BJ14" s="10">
        <f t="shared" si="25"/>
        <v>271</v>
      </c>
      <c r="BK14" s="10">
        <f t="shared" si="26"/>
        <v>292</v>
      </c>
      <c r="BL14" s="20">
        <f t="shared" si="27"/>
        <v>292</v>
      </c>
      <c r="BM14" s="10">
        <f t="shared" si="28"/>
        <v>291</v>
      </c>
      <c r="BN14" s="10">
        <f t="shared" si="29"/>
        <v>125</v>
      </c>
      <c r="BO14" s="10">
        <f t="shared" si="30"/>
        <v>128</v>
      </c>
      <c r="BP14" s="12">
        <f t="shared" si="34"/>
        <v>7475</v>
      </c>
    </row>
    <row r="15" spans="2:68">
      <c r="B15" s="11" t="s">
        <v>44</v>
      </c>
      <c r="C15" s="12">
        <v>119</v>
      </c>
      <c r="D15" s="12">
        <v>125</v>
      </c>
      <c r="E15" s="12">
        <v>127</v>
      </c>
      <c r="F15" s="12">
        <v>131</v>
      </c>
      <c r="G15" s="12">
        <v>114</v>
      </c>
      <c r="H15" s="12">
        <v>151</v>
      </c>
      <c r="I15" s="12">
        <v>121</v>
      </c>
      <c r="J15" s="12">
        <v>290</v>
      </c>
      <c r="K15" s="12">
        <v>290</v>
      </c>
      <c r="L15" s="12">
        <v>292</v>
      </c>
      <c r="M15" s="12">
        <v>294</v>
      </c>
      <c r="N15" s="12">
        <v>295</v>
      </c>
      <c r="O15" s="12">
        <v>292</v>
      </c>
      <c r="P15" s="12">
        <v>294</v>
      </c>
      <c r="Q15" s="12">
        <v>291</v>
      </c>
      <c r="R15" s="12">
        <v>294</v>
      </c>
      <c r="S15" s="12">
        <v>292</v>
      </c>
      <c r="T15" s="12">
        <v>217</v>
      </c>
      <c r="U15" s="12">
        <v>295</v>
      </c>
      <c r="V15" s="12">
        <v>294</v>
      </c>
      <c r="W15" s="12">
        <v>287</v>
      </c>
      <c r="X15" s="12">
        <v>292</v>
      </c>
      <c r="Y15" s="12">
        <v>294</v>
      </c>
      <c r="Z15" s="12">
        <v>291</v>
      </c>
      <c r="AA15" s="12">
        <v>291</v>
      </c>
      <c r="AB15" s="12">
        <v>263</v>
      </c>
      <c r="AC15" s="12">
        <v>283</v>
      </c>
      <c r="AD15" s="12">
        <v>294</v>
      </c>
      <c r="AE15" s="12">
        <v>292</v>
      </c>
      <c r="AF15" s="12">
        <v>131</v>
      </c>
      <c r="AG15" s="12">
        <v>120</v>
      </c>
      <c r="AH15" s="12">
        <f t="shared" si="31"/>
        <v>7456</v>
      </c>
      <c r="AJ15" s="9" t="str">
        <f t="shared" si="32"/>
        <v xml:space="preserve"> 3:00- 3:30</v>
      </c>
      <c r="AK15" s="20">
        <f t="shared" si="33"/>
        <v>119</v>
      </c>
      <c r="AL15" s="20">
        <f t="shared" si="1"/>
        <v>125</v>
      </c>
      <c r="AM15" s="20">
        <f t="shared" si="2"/>
        <v>127</v>
      </c>
      <c r="AN15" s="20">
        <f t="shared" si="3"/>
        <v>131</v>
      </c>
      <c r="AO15" s="20">
        <f t="shared" si="4"/>
        <v>114</v>
      </c>
      <c r="AP15" s="10">
        <f t="shared" si="5"/>
        <v>151</v>
      </c>
      <c r="AQ15" s="20">
        <f t="shared" si="6"/>
        <v>121</v>
      </c>
      <c r="AR15" s="10">
        <f t="shared" si="7"/>
        <v>290</v>
      </c>
      <c r="AS15" s="10">
        <f t="shared" si="8"/>
        <v>290</v>
      </c>
      <c r="AT15" s="10">
        <f t="shared" si="9"/>
        <v>292</v>
      </c>
      <c r="AU15" s="10">
        <f t="shared" si="10"/>
        <v>294</v>
      </c>
      <c r="AV15" s="10">
        <f t="shared" si="11"/>
        <v>295</v>
      </c>
      <c r="AW15" s="10">
        <f t="shared" si="12"/>
        <v>292</v>
      </c>
      <c r="AX15" s="20">
        <f t="shared" si="13"/>
        <v>294</v>
      </c>
      <c r="AY15" s="10">
        <f t="shared" si="14"/>
        <v>291</v>
      </c>
      <c r="AZ15" s="10">
        <f t="shared" si="15"/>
        <v>294</v>
      </c>
      <c r="BA15" s="10">
        <f t="shared" si="16"/>
        <v>292</v>
      </c>
      <c r="BB15" s="10">
        <f t="shared" si="17"/>
        <v>217</v>
      </c>
      <c r="BC15" s="10">
        <f t="shared" si="18"/>
        <v>295</v>
      </c>
      <c r="BD15" s="10">
        <f t="shared" si="19"/>
        <v>294</v>
      </c>
      <c r="BE15" s="20">
        <f t="shared" si="20"/>
        <v>287</v>
      </c>
      <c r="BF15" s="10">
        <f t="shared" si="21"/>
        <v>292</v>
      </c>
      <c r="BG15" s="10">
        <f t="shared" si="22"/>
        <v>294</v>
      </c>
      <c r="BH15" s="10">
        <f t="shared" si="23"/>
        <v>291</v>
      </c>
      <c r="BI15" s="10">
        <f t="shared" si="24"/>
        <v>291</v>
      </c>
      <c r="BJ15" s="10">
        <f t="shared" si="25"/>
        <v>263</v>
      </c>
      <c r="BK15" s="10">
        <f t="shared" si="26"/>
        <v>283</v>
      </c>
      <c r="BL15" s="20">
        <f t="shared" si="27"/>
        <v>294</v>
      </c>
      <c r="BM15" s="10">
        <f t="shared" si="28"/>
        <v>292</v>
      </c>
      <c r="BN15" s="10">
        <f t="shared" si="29"/>
        <v>131</v>
      </c>
      <c r="BO15" s="10">
        <f t="shared" si="30"/>
        <v>120</v>
      </c>
      <c r="BP15" s="12">
        <f t="shared" si="34"/>
        <v>7456</v>
      </c>
    </row>
    <row r="16" spans="2:68">
      <c r="B16" s="11" t="s">
        <v>45</v>
      </c>
      <c r="C16" s="12">
        <v>114</v>
      </c>
      <c r="D16" s="12">
        <v>125</v>
      </c>
      <c r="E16" s="12">
        <v>137</v>
      </c>
      <c r="F16" s="12">
        <v>123</v>
      </c>
      <c r="G16" s="12">
        <v>129</v>
      </c>
      <c r="H16" s="12">
        <v>128</v>
      </c>
      <c r="I16" s="12">
        <v>100</v>
      </c>
      <c r="J16" s="12">
        <v>290</v>
      </c>
      <c r="K16" s="12">
        <v>291</v>
      </c>
      <c r="L16" s="12">
        <v>294</v>
      </c>
      <c r="M16" s="12">
        <v>294</v>
      </c>
      <c r="N16" s="12">
        <v>295</v>
      </c>
      <c r="O16" s="12">
        <v>291</v>
      </c>
      <c r="P16" s="12">
        <v>294</v>
      </c>
      <c r="Q16" s="12">
        <v>295</v>
      </c>
      <c r="R16" s="12">
        <v>294</v>
      </c>
      <c r="S16" s="12">
        <v>294</v>
      </c>
      <c r="T16" s="12">
        <v>0</v>
      </c>
      <c r="U16" s="12">
        <v>295</v>
      </c>
      <c r="V16" s="12">
        <v>296</v>
      </c>
      <c r="W16" s="12">
        <v>288</v>
      </c>
      <c r="X16" s="12">
        <v>294</v>
      </c>
      <c r="Y16" s="12">
        <v>273</v>
      </c>
      <c r="Z16" s="12">
        <v>288</v>
      </c>
      <c r="AA16" s="12">
        <v>284</v>
      </c>
      <c r="AB16" s="12">
        <v>286</v>
      </c>
      <c r="AC16" s="12">
        <v>290</v>
      </c>
      <c r="AD16" s="12">
        <v>292</v>
      </c>
      <c r="AE16" s="12">
        <v>291</v>
      </c>
      <c r="AF16" s="12">
        <v>123</v>
      </c>
      <c r="AG16" s="12">
        <v>123</v>
      </c>
      <c r="AH16" s="12">
        <f t="shared" si="31"/>
        <v>7211</v>
      </c>
      <c r="AJ16" s="9" t="str">
        <f t="shared" si="32"/>
        <v xml:space="preserve"> 3:30- 4:00</v>
      </c>
      <c r="AK16" s="20">
        <f t="shared" si="33"/>
        <v>114</v>
      </c>
      <c r="AL16" s="20">
        <f t="shared" si="1"/>
        <v>125</v>
      </c>
      <c r="AM16" s="20">
        <f t="shared" si="2"/>
        <v>137</v>
      </c>
      <c r="AN16" s="20">
        <f t="shared" si="3"/>
        <v>123</v>
      </c>
      <c r="AO16" s="20">
        <f t="shared" si="4"/>
        <v>129</v>
      </c>
      <c r="AP16" s="10">
        <f t="shared" si="5"/>
        <v>128</v>
      </c>
      <c r="AQ16" s="20">
        <f t="shared" si="6"/>
        <v>100</v>
      </c>
      <c r="AR16" s="10">
        <f t="shared" si="7"/>
        <v>290</v>
      </c>
      <c r="AS16" s="10">
        <f t="shared" si="8"/>
        <v>291</v>
      </c>
      <c r="AT16" s="10">
        <f t="shared" si="9"/>
        <v>294</v>
      </c>
      <c r="AU16" s="10">
        <f t="shared" si="10"/>
        <v>294</v>
      </c>
      <c r="AV16" s="10">
        <f t="shared" si="11"/>
        <v>295</v>
      </c>
      <c r="AW16" s="10">
        <f t="shared" si="12"/>
        <v>291</v>
      </c>
      <c r="AX16" s="20">
        <f t="shared" si="13"/>
        <v>294</v>
      </c>
      <c r="AY16" s="10">
        <f t="shared" si="14"/>
        <v>295</v>
      </c>
      <c r="AZ16" s="10">
        <f t="shared" si="15"/>
        <v>294</v>
      </c>
      <c r="BA16" s="10">
        <f t="shared" si="16"/>
        <v>294</v>
      </c>
      <c r="BB16" s="10">
        <f t="shared" si="17"/>
        <v>0</v>
      </c>
      <c r="BC16" s="10">
        <f t="shared" si="18"/>
        <v>295</v>
      </c>
      <c r="BD16" s="10">
        <f t="shared" si="19"/>
        <v>296</v>
      </c>
      <c r="BE16" s="20">
        <f t="shared" si="20"/>
        <v>288</v>
      </c>
      <c r="BF16" s="10">
        <f t="shared" si="21"/>
        <v>294</v>
      </c>
      <c r="BG16" s="10">
        <f t="shared" si="22"/>
        <v>273</v>
      </c>
      <c r="BH16" s="10">
        <f t="shared" si="23"/>
        <v>288</v>
      </c>
      <c r="BI16" s="10">
        <f t="shared" si="24"/>
        <v>284</v>
      </c>
      <c r="BJ16" s="10">
        <f t="shared" si="25"/>
        <v>286</v>
      </c>
      <c r="BK16" s="10">
        <f t="shared" si="26"/>
        <v>290</v>
      </c>
      <c r="BL16" s="20">
        <f t="shared" si="27"/>
        <v>292</v>
      </c>
      <c r="BM16" s="10">
        <f t="shared" si="28"/>
        <v>291</v>
      </c>
      <c r="BN16" s="10">
        <f t="shared" si="29"/>
        <v>123</v>
      </c>
      <c r="BO16" s="10">
        <f t="shared" si="30"/>
        <v>123</v>
      </c>
      <c r="BP16" s="12">
        <f t="shared" si="34"/>
        <v>7211</v>
      </c>
    </row>
    <row r="17" spans="2:68">
      <c r="B17" s="11" t="s">
        <v>46</v>
      </c>
      <c r="C17" s="12">
        <v>127</v>
      </c>
      <c r="D17" s="12">
        <v>112</v>
      </c>
      <c r="E17" s="12">
        <v>137</v>
      </c>
      <c r="F17" s="12">
        <v>124</v>
      </c>
      <c r="G17" s="12">
        <v>139</v>
      </c>
      <c r="H17" s="12">
        <v>129</v>
      </c>
      <c r="I17" s="12">
        <v>117</v>
      </c>
      <c r="J17" s="12">
        <v>290</v>
      </c>
      <c r="K17" s="12">
        <v>292</v>
      </c>
      <c r="L17" s="12">
        <v>294</v>
      </c>
      <c r="M17" s="12">
        <v>294</v>
      </c>
      <c r="N17" s="12">
        <v>295</v>
      </c>
      <c r="O17" s="12">
        <v>292</v>
      </c>
      <c r="P17" s="12">
        <v>295</v>
      </c>
      <c r="Q17" s="12">
        <v>295</v>
      </c>
      <c r="R17" s="12">
        <v>294</v>
      </c>
      <c r="S17" s="12">
        <v>290</v>
      </c>
      <c r="T17" s="12">
        <v>0</v>
      </c>
      <c r="U17" s="12">
        <v>295</v>
      </c>
      <c r="V17" s="12">
        <v>292</v>
      </c>
      <c r="W17" s="12">
        <v>291</v>
      </c>
      <c r="X17" s="12">
        <v>294</v>
      </c>
      <c r="Y17" s="12">
        <v>290</v>
      </c>
      <c r="Z17" s="12">
        <v>131</v>
      </c>
      <c r="AA17" s="12">
        <v>291</v>
      </c>
      <c r="AB17" s="12">
        <v>296</v>
      </c>
      <c r="AC17" s="12">
        <v>279</v>
      </c>
      <c r="AD17" s="12">
        <v>294</v>
      </c>
      <c r="AE17" s="12">
        <v>294</v>
      </c>
      <c r="AF17" s="12">
        <v>137</v>
      </c>
      <c r="AG17" s="12">
        <v>135</v>
      </c>
      <c r="AH17" s="12">
        <f t="shared" si="31"/>
        <v>7135</v>
      </c>
      <c r="AJ17" s="9" t="str">
        <f t="shared" si="32"/>
        <v xml:space="preserve"> 4:00- 4:30</v>
      </c>
      <c r="AK17" s="20">
        <f t="shared" si="33"/>
        <v>127</v>
      </c>
      <c r="AL17" s="20">
        <f t="shared" si="1"/>
        <v>112</v>
      </c>
      <c r="AM17" s="20">
        <f t="shared" si="2"/>
        <v>137</v>
      </c>
      <c r="AN17" s="20">
        <f t="shared" si="3"/>
        <v>124</v>
      </c>
      <c r="AO17" s="20">
        <f t="shared" si="4"/>
        <v>139</v>
      </c>
      <c r="AP17" s="10">
        <f t="shared" si="5"/>
        <v>129</v>
      </c>
      <c r="AQ17" s="20">
        <f t="shared" si="6"/>
        <v>117</v>
      </c>
      <c r="AR17" s="10">
        <f t="shared" si="7"/>
        <v>290</v>
      </c>
      <c r="AS17" s="10">
        <f t="shared" si="8"/>
        <v>292</v>
      </c>
      <c r="AT17" s="10">
        <f t="shared" si="9"/>
        <v>294</v>
      </c>
      <c r="AU17" s="10">
        <f t="shared" si="10"/>
        <v>294</v>
      </c>
      <c r="AV17" s="10">
        <f t="shared" si="11"/>
        <v>295</v>
      </c>
      <c r="AW17" s="10">
        <f t="shared" si="12"/>
        <v>292</v>
      </c>
      <c r="AX17" s="20">
        <f t="shared" si="13"/>
        <v>295</v>
      </c>
      <c r="AY17" s="10">
        <f t="shared" si="14"/>
        <v>295</v>
      </c>
      <c r="AZ17" s="10">
        <f t="shared" si="15"/>
        <v>294</v>
      </c>
      <c r="BA17" s="10">
        <f t="shared" si="16"/>
        <v>290</v>
      </c>
      <c r="BB17" s="10">
        <f t="shared" si="17"/>
        <v>0</v>
      </c>
      <c r="BC17" s="10">
        <f t="shared" si="18"/>
        <v>295</v>
      </c>
      <c r="BD17" s="10">
        <f t="shared" si="19"/>
        <v>292</v>
      </c>
      <c r="BE17" s="20">
        <f t="shared" si="20"/>
        <v>291</v>
      </c>
      <c r="BF17" s="10">
        <f t="shared" si="21"/>
        <v>294</v>
      </c>
      <c r="BG17" s="10">
        <f t="shared" si="22"/>
        <v>290</v>
      </c>
      <c r="BH17" s="10">
        <f t="shared" si="23"/>
        <v>131</v>
      </c>
      <c r="BI17" s="10">
        <f t="shared" si="24"/>
        <v>291</v>
      </c>
      <c r="BJ17" s="10">
        <f t="shared" si="25"/>
        <v>296</v>
      </c>
      <c r="BK17" s="10">
        <f t="shared" si="26"/>
        <v>279</v>
      </c>
      <c r="BL17" s="20">
        <f t="shared" si="27"/>
        <v>294</v>
      </c>
      <c r="BM17" s="10">
        <f t="shared" si="28"/>
        <v>294</v>
      </c>
      <c r="BN17" s="10">
        <f t="shared" si="29"/>
        <v>137</v>
      </c>
      <c r="BO17" s="10">
        <f t="shared" si="30"/>
        <v>135</v>
      </c>
      <c r="BP17" s="12">
        <f t="shared" si="34"/>
        <v>7135</v>
      </c>
    </row>
    <row r="18" spans="2:68">
      <c r="B18" s="11" t="s">
        <v>47</v>
      </c>
      <c r="C18" s="12">
        <v>132</v>
      </c>
      <c r="D18" s="12">
        <v>119</v>
      </c>
      <c r="E18" s="12">
        <v>128</v>
      </c>
      <c r="F18" s="12">
        <v>124</v>
      </c>
      <c r="G18" s="12">
        <v>128</v>
      </c>
      <c r="H18" s="12">
        <v>141</v>
      </c>
      <c r="I18" s="12">
        <v>113</v>
      </c>
      <c r="J18" s="12">
        <v>290</v>
      </c>
      <c r="K18" s="12">
        <v>294</v>
      </c>
      <c r="L18" s="12">
        <v>292</v>
      </c>
      <c r="M18" s="12">
        <v>296</v>
      </c>
      <c r="N18" s="12">
        <v>281</v>
      </c>
      <c r="O18" s="12">
        <v>294</v>
      </c>
      <c r="P18" s="12">
        <v>295</v>
      </c>
      <c r="Q18" s="12">
        <v>294</v>
      </c>
      <c r="R18" s="12">
        <v>294</v>
      </c>
      <c r="S18" s="12">
        <v>291</v>
      </c>
      <c r="T18" s="12">
        <v>0</v>
      </c>
      <c r="U18" s="12">
        <v>295</v>
      </c>
      <c r="V18" s="12">
        <v>294</v>
      </c>
      <c r="W18" s="12">
        <v>292</v>
      </c>
      <c r="X18" s="12">
        <v>288</v>
      </c>
      <c r="Y18" s="12">
        <v>287</v>
      </c>
      <c r="Z18" s="12">
        <v>0</v>
      </c>
      <c r="AA18" s="12">
        <v>298</v>
      </c>
      <c r="AB18" s="12">
        <v>292</v>
      </c>
      <c r="AC18" s="12">
        <v>281</v>
      </c>
      <c r="AD18" s="12">
        <v>292</v>
      </c>
      <c r="AE18" s="12">
        <v>294</v>
      </c>
      <c r="AF18" s="12">
        <v>127</v>
      </c>
      <c r="AG18" s="12">
        <v>133</v>
      </c>
      <c r="AH18" s="12">
        <f t="shared" si="31"/>
        <v>6979</v>
      </c>
      <c r="AJ18" s="9" t="str">
        <f t="shared" si="32"/>
        <v xml:space="preserve"> 4:30- 5:00</v>
      </c>
      <c r="AK18" s="20">
        <f t="shared" si="33"/>
        <v>132</v>
      </c>
      <c r="AL18" s="20">
        <f t="shared" si="1"/>
        <v>119</v>
      </c>
      <c r="AM18" s="20">
        <f t="shared" si="2"/>
        <v>128</v>
      </c>
      <c r="AN18" s="20">
        <f t="shared" si="3"/>
        <v>124</v>
      </c>
      <c r="AO18" s="20">
        <f t="shared" si="4"/>
        <v>128</v>
      </c>
      <c r="AP18" s="10">
        <f t="shared" si="5"/>
        <v>141</v>
      </c>
      <c r="AQ18" s="20">
        <f t="shared" si="6"/>
        <v>113</v>
      </c>
      <c r="AR18" s="10">
        <f t="shared" si="7"/>
        <v>290</v>
      </c>
      <c r="AS18" s="10">
        <f t="shared" si="8"/>
        <v>294</v>
      </c>
      <c r="AT18" s="10">
        <f t="shared" si="9"/>
        <v>292</v>
      </c>
      <c r="AU18" s="10">
        <f t="shared" si="10"/>
        <v>296</v>
      </c>
      <c r="AV18" s="10">
        <f t="shared" si="11"/>
        <v>281</v>
      </c>
      <c r="AW18" s="10">
        <f t="shared" si="12"/>
        <v>294</v>
      </c>
      <c r="AX18" s="20">
        <f t="shared" si="13"/>
        <v>295</v>
      </c>
      <c r="AY18" s="10">
        <f t="shared" si="14"/>
        <v>294</v>
      </c>
      <c r="AZ18" s="10">
        <f t="shared" si="15"/>
        <v>294</v>
      </c>
      <c r="BA18" s="10">
        <f t="shared" si="16"/>
        <v>291</v>
      </c>
      <c r="BB18" s="10">
        <f t="shared" si="17"/>
        <v>0</v>
      </c>
      <c r="BC18" s="10">
        <f t="shared" si="18"/>
        <v>295</v>
      </c>
      <c r="BD18" s="10">
        <f t="shared" si="19"/>
        <v>294</v>
      </c>
      <c r="BE18" s="20">
        <f t="shared" si="20"/>
        <v>292</v>
      </c>
      <c r="BF18" s="10">
        <f t="shared" si="21"/>
        <v>288</v>
      </c>
      <c r="BG18" s="10">
        <f t="shared" si="22"/>
        <v>287</v>
      </c>
      <c r="BH18" s="10">
        <f t="shared" si="23"/>
        <v>0</v>
      </c>
      <c r="BI18" s="10">
        <f t="shared" si="24"/>
        <v>298</v>
      </c>
      <c r="BJ18" s="10">
        <f t="shared" si="25"/>
        <v>292</v>
      </c>
      <c r="BK18" s="10">
        <f t="shared" si="26"/>
        <v>281</v>
      </c>
      <c r="BL18" s="20">
        <f t="shared" si="27"/>
        <v>292</v>
      </c>
      <c r="BM18" s="10">
        <f t="shared" si="28"/>
        <v>294</v>
      </c>
      <c r="BN18" s="10">
        <f t="shared" si="29"/>
        <v>127</v>
      </c>
      <c r="BO18" s="10">
        <f t="shared" si="30"/>
        <v>133</v>
      </c>
      <c r="BP18" s="12">
        <f t="shared" si="34"/>
        <v>6979</v>
      </c>
    </row>
    <row r="19" spans="2:68">
      <c r="B19" s="11" t="s">
        <v>48</v>
      </c>
      <c r="C19" s="12">
        <v>132</v>
      </c>
      <c r="D19" s="12">
        <v>119</v>
      </c>
      <c r="E19" s="12">
        <v>129</v>
      </c>
      <c r="F19" s="12">
        <v>135</v>
      </c>
      <c r="G19" s="12">
        <v>137</v>
      </c>
      <c r="H19" s="12">
        <v>137</v>
      </c>
      <c r="I19" s="12">
        <v>127</v>
      </c>
      <c r="J19" s="12">
        <v>290</v>
      </c>
      <c r="K19" s="12">
        <v>291</v>
      </c>
      <c r="L19" s="12">
        <v>288</v>
      </c>
      <c r="M19" s="12">
        <v>295</v>
      </c>
      <c r="N19" s="12">
        <v>269</v>
      </c>
      <c r="O19" s="12">
        <v>292</v>
      </c>
      <c r="P19" s="12">
        <v>290</v>
      </c>
      <c r="Q19" s="12">
        <v>294</v>
      </c>
      <c r="R19" s="12">
        <v>295</v>
      </c>
      <c r="S19" s="12">
        <v>295</v>
      </c>
      <c r="T19" s="12">
        <v>167</v>
      </c>
      <c r="U19" s="12">
        <v>295</v>
      </c>
      <c r="V19" s="12">
        <v>294</v>
      </c>
      <c r="W19" s="12">
        <v>292</v>
      </c>
      <c r="X19" s="12">
        <v>295</v>
      </c>
      <c r="Y19" s="12">
        <v>294</v>
      </c>
      <c r="Z19" s="12">
        <v>141</v>
      </c>
      <c r="AA19" s="12">
        <v>295</v>
      </c>
      <c r="AB19" s="12">
        <v>298</v>
      </c>
      <c r="AC19" s="12">
        <v>288</v>
      </c>
      <c r="AD19" s="12">
        <v>295</v>
      </c>
      <c r="AE19" s="12">
        <v>295</v>
      </c>
      <c r="AF19" s="12">
        <v>106</v>
      </c>
      <c r="AG19" s="12">
        <v>128</v>
      </c>
      <c r="AH19" s="12">
        <f t="shared" si="31"/>
        <v>7298</v>
      </c>
      <c r="AJ19" s="9" t="str">
        <f t="shared" si="32"/>
        <v xml:space="preserve"> 5:00- 5:30</v>
      </c>
      <c r="AK19" s="20">
        <f t="shared" si="33"/>
        <v>132</v>
      </c>
      <c r="AL19" s="20">
        <f t="shared" si="1"/>
        <v>119</v>
      </c>
      <c r="AM19" s="20">
        <f t="shared" si="2"/>
        <v>129</v>
      </c>
      <c r="AN19" s="20">
        <f t="shared" si="3"/>
        <v>135</v>
      </c>
      <c r="AO19" s="20">
        <f t="shared" si="4"/>
        <v>137</v>
      </c>
      <c r="AP19" s="10">
        <f t="shared" si="5"/>
        <v>137</v>
      </c>
      <c r="AQ19" s="20">
        <f t="shared" si="6"/>
        <v>127</v>
      </c>
      <c r="AR19" s="10">
        <f t="shared" si="7"/>
        <v>290</v>
      </c>
      <c r="AS19" s="10">
        <f t="shared" si="8"/>
        <v>291</v>
      </c>
      <c r="AT19" s="10">
        <f t="shared" si="9"/>
        <v>288</v>
      </c>
      <c r="AU19" s="10">
        <f t="shared" si="10"/>
        <v>295</v>
      </c>
      <c r="AV19" s="10">
        <f t="shared" si="11"/>
        <v>269</v>
      </c>
      <c r="AW19" s="10">
        <f t="shared" si="12"/>
        <v>292</v>
      </c>
      <c r="AX19" s="20">
        <f t="shared" si="13"/>
        <v>290</v>
      </c>
      <c r="AY19" s="10">
        <f t="shared" si="14"/>
        <v>294</v>
      </c>
      <c r="AZ19" s="10">
        <f t="shared" si="15"/>
        <v>295</v>
      </c>
      <c r="BA19" s="10">
        <f t="shared" si="16"/>
        <v>295</v>
      </c>
      <c r="BB19" s="10">
        <f t="shared" si="17"/>
        <v>167</v>
      </c>
      <c r="BC19" s="10">
        <f t="shared" si="18"/>
        <v>295</v>
      </c>
      <c r="BD19" s="10">
        <f t="shared" si="19"/>
        <v>294</v>
      </c>
      <c r="BE19" s="20">
        <f t="shared" si="20"/>
        <v>292</v>
      </c>
      <c r="BF19" s="10">
        <f t="shared" si="21"/>
        <v>295</v>
      </c>
      <c r="BG19" s="10">
        <f t="shared" si="22"/>
        <v>294</v>
      </c>
      <c r="BH19" s="10">
        <f t="shared" si="23"/>
        <v>141</v>
      </c>
      <c r="BI19" s="10">
        <f t="shared" si="24"/>
        <v>295</v>
      </c>
      <c r="BJ19" s="10">
        <f t="shared" si="25"/>
        <v>298</v>
      </c>
      <c r="BK19" s="10">
        <f t="shared" si="26"/>
        <v>288</v>
      </c>
      <c r="BL19" s="20">
        <f t="shared" si="27"/>
        <v>295</v>
      </c>
      <c r="BM19" s="10">
        <f t="shared" si="28"/>
        <v>295</v>
      </c>
      <c r="BN19" s="10">
        <f t="shared" si="29"/>
        <v>106</v>
      </c>
      <c r="BO19" s="10">
        <f t="shared" si="30"/>
        <v>128</v>
      </c>
      <c r="BP19" s="12">
        <f t="shared" si="34"/>
        <v>7298</v>
      </c>
    </row>
    <row r="20" spans="2:68">
      <c r="B20" s="11" t="s">
        <v>49</v>
      </c>
      <c r="C20" s="12">
        <v>102</v>
      </c>
      <c r="D20" s="12">
        <v>125</v>
      </c>
      <c r="E20" s="12">
        <v>125</v>
      </c>
      <c r="F20" s="12">
        <v>129</v>
      </c>
      <c r="G20" s="12">
        <v>135</v>
      </c>
      <c r="H20" s="12">
        <v>139</v>
      </c>
      <c r="I20" s="12">
        <v>125</v>
      </c>
      <c r="J20" s="12">
        <v>286</v>
      </c>
      <c r="K20" s="12">
        <v>288</v>
      </c>
      <c r="L20" s="12">
        <v>275</v>
      </c>
      <c r="M20" s="12">
        <v>294</v>
      </c>
      <c r="N20" s="12">
        <v>281</v>
      </c>
      <c r="O20" s="12">
        <v>294</v>
      </c>
      <c r="P20" s="12">
        <v>294</v>
      </c>
      <c r="Q20" s="12">
        <v>295</v>
      </c>
      <c r="R20" s="12">
        <v>294</v>
      </c>
      <c r="S20" s="12">
        <v>294</v>
      </c>
      <c r="T20" s="12">
        <v>296</v>
      </c>
      <c r="U20" s="12">
        <v>294</v>
      </c>
      <c r="V20" s="12">
        <v>290</v>
      </c>
      <c r="W20" s="12">
        <v>292</v>
      </c>
      <c r="X20" s="12">
        <v>292</v>
      </c>
      <c r="Y20" s="12">
        <v>292</v>
      </c>
      <c r="Z20" s="12">
        <v>265</v>
      </c>
      <c r="AA20" s="12">
        <v>296</v>
      </c>
      <c r="AB20" s="12">
        <v>296</v>
      </c>
      <c r="AC20" s="12">
        <v>294</v>
      </c>
      <c r="AD20" s="12">
        <v>295</v>
      </c>
      <c r="AE20" s="12">
        <v>294</v>
      </c>
      <c r="AF20" s="12">
        <v>113</v>
      </c>
      <c r="AG20" s="12">
        <v>129</v>
      </c>
      <c r="AH20" s="12">
        <f t="shared" si="31"/>
        <v>7513</v>
      </c>
      <c r="AJ20" s="9" t="str">
        <f t="shared" si="32"/>
        <v xml:space="preserve"> 5:30- 6:00</v>
      </c>
      <c r="AK20" s="20">
        <f t="shared" si="33"/>
        <v>102</v>
      </c>
      <c r="AL20" s="20">
        <f t="shared" si="1"/>
        <v>125</v>
      </c>
      <c r="AM20" s="20">
        <f t="shared" si="2"/>
        <v>125</v>
      </c>
      <c r="AN20" s="20">
        <f t="shared" si="3"/>
        <v>129</v>
      </c>
      <c r="AO20" s="20">
        <f t="shared" si="4"/>
        <v>135</v>
      </c>
      <c r="AP20" s="10">
        <f t="shared" si="5"/>
        <v>139</v>
      </c>
      <c r="AQ20" s="20">
        <f t="shared" si="6"/>
        <v>125</v>
      </c>
      <c r="AR20" s="10">
        <f t="shared" si="7"/>
        <v>286</v>
      </c>
      <c r="AS20" s="10">
        <f t="shared" si="8"/>
        <v>288</v>
      </c>
      <c r="AT20" s="10">
        <f t="shared" si="9"/>
        <v>275</v>
      </c>
      <c r="AU20" s="10">
        <f t="shared" si="10"/>
        <v>294</v>
      </c>
      <c r="AV20" s="10">
        <f t="shared" si="11"/>
        <v>281</v>
      </c>
      <c r="AW20" s="10">
        <f t="shared" si="12"/>
        <v>294</v>
      </c>
      <c r="AX20" s="20">
        <f t="shared" si="13"/>
        <v>294</v>
      </c>
      <c r="AY20" s="10">
        <f t="shared" si="14"/>
        <v>295</v>
      </c>
      <c r="AZ20" s="10">
        <f t="shared" si="15"/>
        <v>294</v>
      </c>
      <c r="BA20" s="10">
        <f t="shared" si="16"/>
        <v>294</v>
      </c>
      <c r="BB20" s="10">
        <f t="shared" si="17"/>
        <v>296</v>
      </c>
      <c r="BC20" s="10">
        <f t="shared" si="18"/>
        <v>294</v>
      </c>
      <c r="BD20" s="10">
        <f t="shared" si="19"/>
        <v>290</v>
      </c>
      <c r="BE20" s="20">
        <f t="shared" si="20"/>
        <v>292</v>
      </c>
      <c r="BF20" s="10">
        <f t="shared" si="21"/>
        <v>292</v>
      </c>
      <c r="BG20" s="10">
        <f t="shared" si="22"/>
        <v>292</v>
      </c>
      <c r="BH20" s="10">
        <f t="shared" si="23"/>
        <v>265</v>
      </c>
      <c r="BI20" s="10">
        <f t="shared" si="24"/>
        <v>296</v>
      </c>
      <c r="BJ20" s="10">
        <f t="shared" si="25"/>
        <v>296</v>
      </c>
      <c r="BK20" s="10">
        <f t="shared" si="26"/>
        <v>294</v>
      </c>
      <c r="BL20" s="20">
        <f t="shared" si="27"/>
        <v>295</v>
      </c>
      <c r="BM20" s="10">
        <f t="shared" si="28"/>
        <v>294</v>
      </c>
      <c r="BN20" s="10">
        <f t="shared" si="29"/>
        <v>113</v>
      </c>
      <c r="BO20" s="10">
        <f t="shared" si="30"/>
        <v>129</v>
      </c>
      <c r="BP20" s="12">
        <f t="shared" si="34"/>
        <v>7513</v>
      </c>
    </row>
    <row r="21" spans="2:68">
      <c r="B21" s="11" t="s">
        <v>50</v>
      </c>
      <c r="C21" s="12">
        <v>135</v>
      </c>
      <c r="D21" s="12">
        <v>113</v>
      </c>
      <c r="E21" s="12">
        <v>127</v>
      </c>
      <c r="F21" s="12">
        <v>127</v>
      </c>
      <c r="G21" s="12">
        <v>144</v>
      </c>
      <c r="H21" s="12">
        <v>137</v>
      </c>
      <c r="I21" s="12">
        <v>121</v>
      </c>
      <c r="J21" s="12">
        <v>286</v>
      </c>
      <c r="K21" s="12">
        <v>294</v>
      </c>
      <c r="L21" s="12">
        <v>273</v>
      </c>
      <c r="M21" s="12">
        <v>286</v>
      </c>
      <c r="N21" s="12">
        <v>281</v>
      </c>
      <c r="O21" s="12">
        <v>295</v>
      </c>
      <c r="P21" s="12">
        <v>294</v>
      </c>
      <c r="Q21" s="12">
        <v>295</v>
      </c>
      <c r="R21" s="12">
        <v>294</v>
      </c>
      <c r="S21" s="12">
        <v>288</v>
      </c>
      <c r="T21" s="12">
        <v>291</v>
      </c>
      <c r="U21" s="12">
        <v>291</v>
      </c>
      <c r="V21" s="12">
        <v>291</v>
      </c>
      <c r="W21" s="12">
        <v>292</v>
      </c>
      <c r="X21" s="12">
        <v>291</v>
      </c>
      <c r="Y21" s="12">
        <v>291</v>
      </c>
      <c r="Z21" s="12">
        <v>290</v>
      </c>
      <c r="AA21" s="12">
        <v>296</v>
      </c>
      <c r="AB21" s="12">
        <v>296</v>
      </c>
      <c r="AC21" s="12">
        <v>292</v>
      </c>
      <c r="AD21" s="12">
        <v>294</v>
      </c>
      <c r="AE21" s="12">
        <v>276</v>
      </c>
      <c r="AF21" s="12">
        <v>140</v>
      </c>
      <c r="AG21" s="12">
        <v>129</v>
      </c>
      <c r="AH21" s="12">
        <f t="shared" si="31"/>
        <v>7550</v>
      </c>
      <c r="AJ21" s="9" t="str">
        <f t="shared" si="32"/>
        <v xml:space="preserve"> 6:00- 6:30</v>
      </c>
      <c r="AK21" s="20">
        <f t="shared" si="33"/>
        <v>135</v>
      </c>
      <c r="AL21" s="20">
        <f t="shared" si="1"/>
        <v>113</v>
      </c>
      <c r="AM21" s="20">
        <f t="shared" si="2"/>
        <v>127</v>
      </c>
      <c r="AN21" s="20">
        <f t="shared" si="3"/>
        <v>127</v>
      </c>
      <c r="AO21" s="20">
        <f t="shared" si="4"/>
        <v>144</v>
      </c>
      <c r="AP21" s="10">
        <f t="shared" si="5"/>
        <v>137</v>
      </c>
      <c r="AQ21" s="20">
        <f t="shared" si="6"/>
        <v>121</v>
      </c>
      <c r="AR21" s="10">
        <f t="shared" si="7"/>
        <v>286</v>
      </c>
      <c r="AS21" s="10">
        <f t="shared" si="8"/>
        <v>294</v>
      </c>
      <c r="AT21" s="10">
        <f t="shared" si="9"/>
        <v>273</v>
      </c>
      <c r="AU21" s="10">
        <f t="shared" si="10"/>
        <v>286</v>
      </c>
      <c r="AV21" s="10">
        <f t="shared" si="11"/>
        <v>281</v>
      </c>
      <c r="AW21" s="10">
        <f t="shared" si="12"/>
        <v>295</v>
      </c>
      <c r="AX21" s="20">
        <f t="shared" si="13"/>
        <v>294</v>
      </c>
      <c r="AY21" s="10">
        <f t="shared" si="14"/>
        <v>295</v>
      </c>
      <c r="AZ21" s="10">
        <f t="shared" si="15"/>
        <v>294</v>
      </c>
      <c r="BA21" s="10">
        <f t="shared" si="16"/>
        <v>288</v>
      </c>
      <c r="BB21" s="10">
        <f t="shared" si="17"/>
        <v>291</v>
      </c>
      <c r="BC21" s="10">
        <f t="shared" si="18"/>
        <v>291</v>
      </c>
      <c r="BD21" s="10">
        <f t="shared" si="19"/>
        <v>291</v>
      </c>
      <c r="BE21" s="20">
        <f t="shared" si="20"/>
        <v>292</v>
      </c>
      <c r="BF21" s="10">
        <f t="shared" si="21"/>
        <v>291</v>
      </c>
      <c r="BG21" s="10">
        <f t="shared" si="22"/>
        <v>291</v>
      </c>
      <c r="BH21" s="10">
        <f t="shared" si="23"/>
        <v>290</v>
      </c>
      <c r="BI21" s="10">
        <f t="shared" si="24"/>
        <v>296</v>
      </c>
      <c r="BJ21" s="10">
        <f t="shared" si="25"/>
        <v>296</v>
      </c>
      <c r="BK21" s="10">
        <f t="shared" si="26"/>
        <v>292</v>
      </c>
      <c r="BL21" s="20">
        <f t="shared" si="27"/>
        <v>294</v>
      </c>
      <c r="BM21" s="10">
        <f t="shared" si="28"/>
        <v>276</v>
      </c>
      <c r="BN21" s="10">
        <f t="shared" si="29"/>
        <v>140</v>
      </c>
      <c r="BO21" s="10">
        <f t="shared" si="30"/>
        <v>129</v>
      </c>
      <c r="BP21" s="12">
        <f t="shared" si="34"/>
        <v>7550</v>
      </c>
    </row>
    <row r="22" spans="2:68">
      <c r="B22" s="11" t="s">
        <v>51</v>
      </c>
      <c r="C22" s="12">
        <v>125</v>
      </c>
      <c r="D22" s="12">
        <v>112</v>
      </c>
      <c r="E22" s="12">
        <v>117</v>
      </c>
      <c r="F22" s="12">
        <v>121</v>
      </c>
      <c r="G22" s="12">
        <v>144</v>
      </c>
      <c r="H22" s="12">
        <v>140</v>
      </c>
      <c r="I22" s="12">
        <v>121</v>
      </c>
      <c r="J22" s="12">
        <v>284</v>
      </c>
      <c r="K22" s="12">
        <v>281</v>
      </c>
      <c r="L22" s="12">
        <v>276</v>
      </c>
      <c r="M22" s="12">
        <v>290</v>
      </c>
      <c r="N22" s="12">
        <v>283</v>
      </c>
      <c r="O22" s="12">
        <v>291</v>
      </c>
      <c r="P22" s="12">
        <v>292</v>
      </c>
      <c r="Q22" s="12">
        <v>294</v>
      </c>
      <c r="R22" s="12">
        <v>291</v>
      </c>
      <c r="S22" s="12">
        <v>288</v>
      </c>
      <c r="T22" s="12">
        <v>287</v>
      </c>
      <c r="U22" s="12">
        <v>286</v>
      </c>
      <c r="V22" s="12">
        <v>290</v>
      </c>
      <c r="W22" s="12">
        <v>291</v>
      </c>
      <c r="X22" s="12">
        <v>291</v>
      </c>
      <c r="Y22" s="12">
        <v>290</v>
      </c>
      <c r="Z22" s="12">
        <v>283</v>
      </c>
      <c r="AA22" s="12">
        <v>295</v>
      </c>
      <c r="AB22" s="12">
        <v>294</v>
      </c>
      <c r="AC22" s="12">
        <v>292</v>
      </c>
      <c r="AD22" s="12">
        <v>291</v>
      </c>
      <c r="AE22" s="12">
        <v>280</v>
      </c>
      <c r="AF22" s="12">
        <v>129</v>
      </c>
      <c r="AG22" s="12">
        <v>128</v>
      </c>
      <c r="AH22" s="12">
        <f t="shared" si="31"/>
        <v>7477</v>
      </c>
      <c r="AJ22" s="9" t="str">
        <f t="shared" si="32"/>
        <v xml:space="preserve"> 6:30- 7:00</v>
      </c>
      <c r="AK22" s="20">
        <f t="shared" si="33"/>
        <v>125</v>
      </c>
      <c r="AL22" s="20">
        <f t="shared" si="1"/>
        <v>112</v>
      </c>
      <c r="AM22" s="20">
        <f t="shared" si="2"/>
        <v>117</v>
      </c>
      <c r="AN22" s="20">
        <f t="shared" si="3"/>
        <v>121</v>
      </c>
      <c r="AO22" s="20">
        <f t="shared" si="4"/>
        <v>144</v>
      </c>
      <c r="AP22" s="10">
        <f t="shared" si="5"/>
        <v>140</v>
      </c>
      <c r="AQ22" s="20">
        <f t="shared" si="6"/>
        <v>121</v>
      </c>
      <c r="AR22" s="10">
        <f t="shared" si="7"/>
        <v>284</v>
      </c>
      <c r="AS22" s="10">
        <f t="shared" si="8"/>
        <v>281</v>
      </c>
      <c r="AT22" s="10">
        <f t="shared" si="9"/>
        <v>276</v>
      </c>
      <c r="AU22" s="10">
        <f t="shared" si="10"/>
        <v>290</v>
      </c>
      <c r="AV22" s="10">
        <f t="shared" si="11"/>
        <v>283</v>
      </c>
      <c r="AW22" s="10">
        <f t="shared" si="12"/>
        <v>291</v>
      </c>
      <c r="AX22" s="20">
        <f t="shared" si="13"/>
        <v>292</v>
      </c>
      <c r="AY22" s="10">
        <f t="shared" si="14"/>
        <v>294</v>
      </c>
      <c r="AZ22" s="10">
        <f t="shared" si="15"/>
        <v>291</v>
      </c>
      <c r="BA22" s="10">
        <f t="shared" si="16"/>
        <v>288</v>
      </c>
      <c r="BB22" s="10">
        <f t="shared" si="17"/>
        <v>287</v>
      </c>
      <c r="BC22" s="10">
        <f t="shared" si="18"/>
        <v>286</v>
      </c>
      <c r="BD22" s="10">
        <f t="shared" si="19"/>
        <v>290</v>
      </c>
      <c r="BE22" s="20">
        <f t="shared" si="20"/>
        <v>291</v>
      </c>
      <c r="BF22" s="10">
        <f t="shared" si="21"/>
        <v>291</v>
      </c>
      <c r="BG22" s="10">
        <f t="shared" si="22"/>
        <v>290</v>
      </c>
      <c r="BH22" s="10">
        <f t="shared" si="23"/>
        <v>283</v>
      </c>
      <c r="BI22" s="10">
        <f t="shared" si="24"/>
        <v>295</v>
      </c>
      <c r="BJ22" s="10">
        <f t="shared" si="25"/>
        <v>294</v>
      </c>
      <c r="BK22" s="10">
        <f t="shared" si="26"/>
        <v>292</v>
      </c>
      <c r="BL22" s="20">
        <f t="shared" si="27"/>
        <v>291</v>
      </c>
      <c r="BM22" s="10">
        <f t="shared" si="28"/>
        <v>280</v>
      </c>
      <c r="BN22" s="10">
        <f t="shared" si="29"/>
        <v>129</v>
      </c>
      <c r="BO22" s="10">
        <f t="shared" si="30"/>
        <v>128</v>
      </c>
      <c r="BP22" s="12">
        <f t="shared" si="34"/>
        <v>7477</v>
      </c>
    </row>
    <row r="23" spans="2:68">
      <c r="B23" s="11" t="s">
        <v>52</v>
      </c>
      <c r="C23" s="12">
        <v>129</v>
      </c>
      <c r="D23" s="12">
        <v>127</v>
      </c>
      <c r="E23" s="12">
        <v>117</v>
      </c>
      <c r="F23" s="12">
        <v>128</v>
      </c>
      <c r="G23" s="12">
        <v>119</v>
      </c>
      <c r="H23" s="12">
        <v>143</v>
      </c>
      <c r="I23" s="12">
        <v>116</v>
      </c>
      <c r="J23" s="12">
        <v>280</v>
      </c>
      <c r="K23" s="12">
        <v>291</v>
      </c>
      <c r="L23" s="12">
        <v>277</v>
      </c>
      <c r="M23" s="12">
        <v>294</v>
      </c>
      <c r="N23" s="12">
        <v>269</v>
      </c>
      <c r="O23" s="12">
        <v>288</v>
      </c>
      <c r="P23" s="12">
        <v>291</v>
      </c>
      <c r="Q23" s="12">
        <v>290</v>
      </c>
      <c r="R23" s="12">
        <v>290</v>
      </c>
      <c r="S23" s="12">
        <v>290</v>
      </c>
      <c r="T23" s="12">
        <v>291</v>
      </c>
      <c r="U23" s="12">
        <v>291</v>
      </c>
      <c r="V23" s="12">
        <v>290</v>
      </c>
      <c r="W23" s="12">
        <v>291</v>
      </c>
      <c r="X23" s="12">
        <v>288</v>
      </c>
      <c r="Y23" s="12">
        <v>283</v>
      </c>
      <c r="Z23" s="12">
        <v>292</v>
      </c>
      <c r="AA23" s="12">
        <v>295</v>
      </c>
      <c r="AB23" s="12">
        <v>290</v>
      </c>
      <c r="AC23" s="12">
        <v>292</v>
      </c>
      <c r="AD23" s="12">
        <v>288</v>
      </c>
      <c r="AE23" s="12">
        <v>271</v>
      </c>
      <c r="AF23" s="12">
        <v>117</v>
      </c>
      <c r="AG23" s="12">
        <v>114</v>
      </c>
      <c r="AH23" s="12">
        <f t="shared" si="31"/>
        <v>7432</v>
      </c>
      <c r="AJ23" s="9" t="str">
        <f t="shared" si="32"/>
        <v xml:space="preserve"> 7:00- 7:30</v>
      </c>
      <c r="AK23" s="20">
        <f t="shared" si="33"/>
        <v>129</v>
      </c>
      <c r="AL23" s="20">
        <f t="shared" si="1"/>
        <v>127</v>
      </c>
      <c r="AM23" s="20">
        <f t="shared" si="2"/>
        <v>117</v>
      </c>
      <c r="AN23" s="20">
        <f t="shared" si="3"/>
        <v>128</v>
      </c>
      <c r="AO23" s="20">
        <f t="shared" si="4"/>
        <v>119</v>
      </c>
      <c r="AP23" s="10">
        <f t="shared" si="5"/>
        <v>143</v>
      </c>
      <c r="AQ23" s="20">
        <f t="shared" si="6"/>
        <v>116</v>
      </c>
      <c r="AR23" s="10">
        <f t="shared" si="7"/>
        <v>280</v>
      </c>
      <c r="AS23" s="10">
        <f t="shared" si="8"/>
        <v>291</v>
      </c>
      <c r="AT23" s="10">
        <f t="shared" si="9"/>
        <v>277</v>
      </c>
      <c r="AU23" s="10">
        <f t="shared" si="10"/>
        <v>294</v>
      </c>
      <c r="AV23" s="10">
        <f t="shared" si="11"/>
        <v>269</v>
      </c>
      <c r="AW23" s="10">
        <f t="shared" si="12"/>
        <v>288</v>
      </c>
      <c r="AX23" s="20">
        <f t="shared" si="13"/>
        <v>291</v>
      </c>
      <c r="AY23" s="10">
        <f t="shared" si="14"/>
        <v>290</v>
      </c>
      <c r="AZ23" s="10">
        <f t="shared" si="15"/>
        <v>290</v>
      </c>
      <c r="BA23" s="10">
        <f t="shared" si="16"/>
        <v>290</v>
      </c>
      <c r="BB23" s="10">
        <f t="shared" si="17"/>
        <v>291</v>
      </c>
      <c r="BC23" s="10">
        <f t="shared" si="18"/>
        <v>291</v>
      </c>
      <c r="BD23" s="10">
        <f t="shared" si="19"/>
        <v>290</v>
      </c>
      <c r="BE23" s="20">
        <f t="shared" si="20"/>
        <v>291</v>
      </c>
      <c r="BF23" s="10">
        <f t="shared" si="21"/>
        <v>288</v>
      </c>
      <c r="BG23" s="10">
        <f t="shared" si="22"/>
        <v>283</v>
      </c>
      <c r="BH23" s="10">
        <f t="shared" si="23"/>
        <v>292</v>
      </c>
      <c r="BI23" s="10">
        <f t="shared" si="24"/>
        <v>295</v>
      </c>
      <c r="BJ23" s="10">
        <f t="shared" si="25"/>
        <v>290</v>
      </c>
      <c r="BK23" s="10">
        <f t="shared" si="26"/>
        <v>292</v>
      </c>
      <c r="BL23" s="20">
        <f t="shared" si="27"/>
        <v>288</v>
      </c>
      <c r="BM23" s="10">
        <f t="shared" si="28"/>
        <v>271</v>
      </c>
      <c r="BN23" s="10">
        <f t="shared" si="29"/>
        <v>117</v>
      </c>
      <c r="BO23" s="10">
        <f t="shared" si="30"/>
        <v>114</v>
      </c>
      <c r="BP23" s="12">
        <f t="shared" si="34"/>
        <v>7432</v>
      </c>
    </row>
    <row r="24" spans="2:68">
      <c r="B24" s="13" t="s">
        <v>53</v>
      </c>
      <c r="C24" s="14">
        <v>102</v>
      </c>
      <c r="D24" s="14">
        <v>124</v>
      </c>
      <c r="E24" s="14">
        <v>125</v>
      </c>
      <c r="F24" s="14">
        <v>135</v>
      </c>
      <c r="G24" s="14">
        <v>135</v>
      </c>
      <c r="H24" s="14">
        <v>145</v>
      </c>
      <c r="I24" s="14">
        <v>131</v>
      </c>
      <c r="J24" s="14">
        <v>279</v>
      </c>
      <c r="K24" s="14">
        <v>294</v>
      </c>
      <c r="L24" s="14">
        <v>271</v>
      </c>
      <c r="M24" s="14">
        <v>287</v>
      </c>
      <c r="N24" s="14">
        <v>276</v>
      </c>
      <c r="O24" s="14">
        <v>294</v>
      </c>
      <c r="P24" s="14">
        <v>290</v>
      </c>
      <c r="Q24" s="14">
        <v>288</v>
      </c>
      <c r="R24" s="14">
        <v>284</v>
      </c>
      <c r="S24" s="14">
        <v>287</v>
      </c>
      <c r="T24" s="14">
        <v>276</v>
      </c>
      <c r="U24" s="14">
        <v>283</v>
      </c>
      <c r="V24" s="14">
        <v>291</v>
      </c>
      <c r="W24" s="14">
        <v>291</v>
      </c>
      <c r="X24" s="14">
        <v>287</v>
      </c>
      <c r="Y24" s="14">
        <v>286</v>
      </c>
      <c r="Z24" s="14">
        <v>287</v>
      </c>
      <c r="AA24" s="14">
        <v>291</v>
      </c>
      <c r="AB24" s="14">
        <v>290</v>
      </c>
      <c r="AC24" s="14">
        <v>290</v>
      </c>
      <c r="AD24" s="14">
        <v>288</v>
      </c>
      <c r="AE24" s="14">
        <v>261</v>
      </c>
      <c r="AF24" s="14">
        <v>112</v>
      </c>
      <c r="AG24" s="14">
        <v>120</v>
      </c>
      <c r="AH24" s="14">
        <f t="shared" si="31"/>
        <v>7400</v>
      </c>
      <c r="AJ24" s="9" t="str">
        <f t="shared" si="32"/>
        <v xml:space="preserve"> 7:30- 8:00</v>
      </c>
      <c r="AK24" s="20">
        <f t="shared" si="33"/>
        <v>102</v>
      </c>
      <c r="AL24" s="20">
        <f t="shared" si="1"/>
        <v>124</v>
      </c>
      <c r="AM24" s="20">
        <f t="shared" si="2"/>
        <v>125</v>
      </c>
      <c r="AN24" s="20">
        <f t="shared" si="3"/>
        <v>135</v>
      </c>
      <c r="AO24" s="20">
        <f t="shared" si="4"/>
        <v>135</v>
      </c>
      <c r="AP24" s="10">
        <f t="shared" si="5"/>
        <v>145</v>
      </c>
      <c r="AQ24" s="20">
        <f t="shared" si="6"/>
        <v>131</v>
      </c>
      <c r="AR24" s="10">
        <f t="shared" si="7"/>
        <v>279</v>
      </c>
      <c r="AS24" s="10">
        <f t="shared" si="8"/>
        <v>294</v>
      </c>
      <c r="AT24" s="10">
        <f t="shared" si="9"/>
        <v>271</v>
      </c>
      <c r="AU24" s="10">
        <f t="shared" si="10"/>
        <v>287</v>
      </c>
      <c r="AV24" s="10">
        <f t="shared" si="11"/>
        <v>276</v>
      </c>
      <c r="AW24" s="10">
        <f t="shared" si="12"/>
        <v>294</v>
      </c>
      <c r="AX24" s="20">
        <f t="shared" si="13"/>
        <v>290</v>
      </c>
      <c r="AY24" s="10">
        <f t="shared" si="14"/>
        <v>288</v>
      </c>
      <c r="AZ24" s="10">
        <f t="shared" si="15"/>
        <v>284</v>
      </c>
      <c r="BA24" s="10">
        <f t="shared" si="16"/>
        <v>287</v>
      </c>
      <c r="BB24" s="10">
        <f t="shared" si="17"/>
        <v>276</v>
      </c>
      <c r="BC24" s="10">
        <f t="shared" si="18"/>
        <v>283</v>
      </c>
      <c r="BD24" s="10">
        <f t="shared" si="19"/>
        <v>291</v>
      </c>
      <c r="BE24" s="20">
        <f t="shared" si="20"/>
        <v>291</v>
      </c>
      <c r="BF24" s="10">
        <f t="shared" si="21"/>
        <v>287</v>
      </c>
      <c r="BG24" s="10">
        <f t="shared" si="22"/>
        <v>286</v>
      </c>
      <c r="BH24" s="10">
        <f t="shared" si="23"/>
        <v>287</v>
      </c>
      <c r="BI24" s="10">
        <f t="shared" si="24"/>
        <v>291</v>
      </c>
      <c r="BJ24" s="10">
        <f t="shared" si="25"/>
        <v>290</v>
      </c>
      <c r="BK24" s="10">
        <f t="shared" si="26"/>
        <v>290</v>
      </c>
      <c r="BL24" s="20">
        <f t="shared" si="27"/>
        <v>288</v>
      </c>
      <c r="BM24" s="10">
        <f t="shared" si="28"/>
        <v>261</v>
      </c>
      <c r="BN24" s="10">
        <f t="shared" si="29"/>
        <v>112</v>
      </c>
      <c r="BO24" s="10">
        <f t="shared" si="30"/>
        <v>120</v>
      </c>
      <c r="BP24" s="14">
        <f t="shared" si="34"/>
        <v>7400</v>
      </c>
    </row>
    <row r="25" spans="2:68">
      <c r="B25" s="9" t="s">
        <v>54</v>
      </c>
      <c r="C25" s="10">
        <v>128</v>
      </c>
      <c r="D25" s="10">
        <v>124</v>
      </c>
      <c r="E25" s="10">
        <v>114</v>
      </c>
      <c r="F25" s="10">
        <v>120</v>
      </c>
      <c r="G25" s="10">
        <v>136</v>
      </c>
      <c r="H25" s="10">
        <v>135</v>
      </c>
      <c r="I25" s="10">
        <v>132</v>
      </c>
      <c r="J25" s="10">
        <v>279</v>
      </c>
      <c r="K25" s="10">
        <v>284</v>
      </c>
      <c r="L25" s="10">
        <v>277</v>
      </c>
      <c r="M25" s="10">
        <v>288</v>
      </c>
      <c r="N25" s="10">
        <v>272</v>
      </c>
      <c r="O25" s="10">
        <v>296</v>
      </c>
      <c r="P25" s="10">
        <v>292</v>
      </c>
      <c r="Q25" s="10">
        <v>288</v>
      </c>
      <c r="R25" s="10">
        <v>283</v>
      </c>
      <c r="S25" s="10">
        <v>286</v>
      </c>
      <c r="T25" s="10">
        <v>271</v>
      </c>
      <c r="U25" s="10">
        <v>279</v>
      </c>
      <c r="V25" s="10">
        <v>294</v>
      </c>
      <c r="W25" s="10">
        <v>286</v>
      </c>
      <c r="X25" s="10">
        <v>286</v>
      </c>
      <c r="Y25" s="10">
        <v>280</v>
      </c>
      <c r="Z25" s="10">
        <v>287</v>
      </c>
      <c r="AA25" s="10">
        <v>290</v>
      </c>
      <c r="AB25" s="10">
        <v>288</v>
      </c>
      <c r="AC25" s="10">
        <v>290</v>
      </c>
      <c r="AD25" s="10">
        <v>287</v>
      </c>
      <c r="AE25" s="10">
        <v>261</v>
      </c>
      <c r="AF25" s="10">
        <v>97</v>
      </c>
      <c r="AG25" s="10">
        <v>137</v>
      </c>
      <c r="AH25" s="10">
        <f t="shared" si="31"/>
        <v>7367</v>
      </c>
      <c r="AJ25" s="9" t="str">
        <f t="shared" si="32"/>
        <v xml:space="preserve"> 8:00- 8:30</v>
      </c>
      <c r="AK25" s="20">
        <f t="shared" si="33"/>
        <v>128</v>
      </c>
      <c r="AL25" s="20">
        <f t="shared" si="1"/>
        <v>124</v>
      </c>
      <c r="AM25" s="20">
        <f t="shared" si="2"/>
        <v>114</v>
      </c>
      <c r="AN25" s="20">
        <f t="shared" si="3"/>
        <v>120</v>
      </c>
      <c r="AO25" s="20">
        <f t="shared" si="4"/>
        <v>136</v>
      </c>
      <c r="AP25" s="10">
        <f t="shared" si="5"/>
        <v>135</v>
      </c>
      <c r="AQ25" s="20">
        <f t="shared" si="6"/>
        <v>132</v>
      </c>
      <c r="AR25" s="10">
        <f t="shared" si="7"/>
        <v>279</v>
      </c>
      <c r="AS25" s="10">
        <f t="shared" si="8"/>
        <v>284</v>
      </c>
      <c r="AT25" s="10">
        <f t="shared" si="9"/>
        <v>277</v>
      </c>
      <c r="AU25" s="10">
        <f t="shared" si="10"/>
        <v>288</v>
      </c>
      <c r="AV25" s="10">
        <f t="shared" si="11"/>
        <v>272</v>
      </c>
      <c r="AW25" s="10">
        <f t="shared" si="12"/>
        <v>296</v>
      </c>
      <c r="AX25" s="20">
        <f t="shared" si="13"/>
        <v>292</v>
      </c>
      <c r="AY25" s="10">
        <f t="shared" si="14"/>
        <v>288</v>
      </c>
      <c r="AZ25" s="10">
        <f t="shared" si="15"/>
        <v>283</v>
      </c>
      <c r="BA25" s="10">
        <f t="shared" si="16"/>
        <v>286</v>
      </c>
      <c r="BB25" s="10">
        <f t="shared" si="17"/>
        <v>271</v>
      </c>
      <c r="BC25" s="10">
        <f t="shared" si="18"/>
        <v>279</v>
      </c>
      <c r="BD25" s="10">
        <f t="shared" si="19"/>
        <v>294</v>
      </c>
      <c r="BE25" s="20">
        <f t="shared" si="20"/>
        <v>286</v>
      </c>
      <c r="BF25" s="10">
        <f t="shared" si="21"/>
        <v>286</v>
      </c>
      <c r="BG25" s="10">
        <f t="shared" si="22"/>
        <v>280</v>
      </c>
      <c r="BH25" s="10">
        <f t="shared" si="23"/>
        <v>287</v>
      </c>
      <c r="BI25" s="10">
        <f t="shared" si="24"/>
        <v>290</v>
      </c>
      <c r="BJ25" s="10">
        <f t="shared" si="25"/>
        <v>288</v>
      </c>
      <c r="BK25" s="10">
        <f t="shared" si="26"/>
        <v>290</v>
      </c>
      <c r="BL25" s="20">
        <f t="shared" si="27"/>
        <v>287</v>
      </c>
      <c r="BM25" s="10">
        <f t="shared" si="28"/>
        <v>261</v>
      </c>
      <c r="BN25" s="10">
        <f t="shared" si="29"/>
        <v>97</v>
      </c>
      <c r="BO25" s="10">
        <f t="shared" si="30"/>
        <v>137</v>
      </c>
      <c r="BP25" s="10">
        <f t="shared" si="34"/>
        <v>7367</v>
      </c>
    </row>
    <row r="26" spans="2:68">
      <c r="B26" s="11" t="s">
        <v>55</v>
      </c>
      <c r="C26" s="12">
        <v>128</v>
      </c>
      <c r="D26" s="12">
        <v>132</v>
      </c>
      <c r="E26" s="12">
        <v>97</v>
      </c>
      <c r="F26" s="12">
        <v>117</v>
      </c>
      <c r="G26" s="12">
        <v>135</v>
      </c>
      <c r="H26" s="12">
        <v>147</v>
      </c>
      <c r="I26" s="12">
        <v>109</v>
      </c>
      <c r="J26" s="12">
        <v>281</v>
      </c>
      <c r="K26" s="12">
        <v>291</v>
      </c>
      <c r="L26" s="12">
        <v>271</v>
      </c>
      <c r="M26" s="12">
        <v>288</v>
      </c>
      <c r="N26" s="12">
        <v>287</v>
      </c>
      <c r="O26" s="12">
        <v>283</v>
      </c>
      <c r="P26" s="12">
        <v>284</v>
      </c>
      <c r="Q26" s="12">
        <v>281</v>
      </c>
      <c r="R26" s="12">
        <v>277</v>
      </c>
      <c r="S26" s="12">
        <v>286</v>
      </c>
      <c r="T26" s="12">
        <v>281</v>
      </c>
      <c r="U26" s="12">
        <v>279</v>
      </c>
      <c r="V26" s="12">
        <v>291</v>
      </c>
      <c r="W26" s="12">
        <v>287</v>
      </c>
      <c r="X26" s="12">
        <v>286</v>
      </c>
      <c r="Y26" s="12">
        <v>281</v>
      </c>
      <c r="Z26" s="12">
        <v>287</v>
      </c>
      <c r="AA26" s="12">
        <v>288</v>
      </c>
      <c r="AB26" s="12">
        <v>287</v>
      </c>
      <c r="AC26" s="12">
        <v>290</v>
      </c>
      <c r="AD26" s="12">
        <v>283</v>
      </c>
      <c r="AE26" s="12">
        <v>255</v>
      </c>
      <c r="AF26" s="12">
        <v>70</v>
      </c>
      <c r="AG26" s="12">
        <v>132</v>
      </c>
      <c r="AH26" s="12">
        <f t="shared" si="31"/>
        <v>7291</v>
      </c>
      <c r="AJ26" s="9" t="str">
        <f t="shared" si="32"/>
        <v xml:space="preserve"> 8:30- 9:00</v>
      </c>
      <c r="AK26" s="20">
        <f t="shared" si="33"/>
        <v>128</v>
      </c>
      <c r="AL26" s="20">
        <f t="shared" si="1"/>
        <v>132</v>
      </c>
      <c r="AM26" s="20">
        <f t="shared" si="2"/>
        <v>97</v>
      </c>
      <c r="AN26" s="20">
        <f t="shared" si="3"/>
        <v>117</v>
      </c>
      <c r="AO26" s="20">
        <f t="shared" si="4"/>
        <v>135</v>
      </c>
      <c r="AP26" s="10">
        <f t="shared" si="5"/>
        <v>147</v>
      </c>
      <c r="AQ26" s="20">
        <f t="shared" si="6"/>
        <v>109</v>
      </c>
      <c r="AR26" s="10">
        <f t="shared" si="7"/>
        <v>281</v>
      </c>
      <c r="AS26" s="10">
        <f t="shared" si="8"/>
        <v>291</v>
      </c>
      <c r="AT26" s="10">
        <f t="shared" si="9"/>
        <v>271</v>
      </c>
      <c r="AU26" s="10">
        <f t="shared" si="10"/>
        <v>288</v>
      </c>
      <c r="AV26" s="10">
        <f t="shared" si="11"/>
        <v>287</v>
      </c>
      <c r="AW26" s="10">
        <f t="shared" si="12"/>
        <v>283</v>
      </c>
      <c r="AX26" s="20">
        <f t="shared" si="13"/>
        <v>284</v>
      </c>
      <c r="AY26" s="10">
        <f t="shared" si="14"/>
        <v>281</v>
      </c>
      <c r="AZ26" s="10">
        <f t="shared" si="15"/>
        <v>277</v>
      </c>
      <c r="BA26" s="10">
        <f t="shared" si="16"/>
        <v>286</v>
      </c>
      <c r="BB26" s="10">
        <f t="shared" si="17"/>
        <v>281</v>
      </c>
      <c r="BC26" s="10">
        <f t="shared" si="18"/>
        <v>279</v>
      </c>
      <c r="BD26" s="10">
        <f t="shared" si="19"/>
        <v>291</v>
      </c>
      <c r="BE26" s="20">
        <f t="shared" si="20"/>
        <v>287</v>
      </c>
      <c r="BF26" s="10">
        <f t="shared" si="21"/>
        <v>286</v>
      </c>
      <c r="BG26" s="10">
        <f t="shared" si="22"/>
        <v>281</v>
      </c>
      <c r="BH26" s="10">
        <f t="shared" si="23"/>
        <v>287</v>
      </c>
      <c r="BI26" s="10">
        <f t="shared" si="24"/>
        <v>288</v>
      </c>
      <c r="BJ26" s="10">
        <f t="shared" si="25"/>
        <v>287</v>
      </c>
      <c r="BK26" s="10">
        <f t="shared" si="26"/>
        <v>290</v>
      </c>
      <c r="BL26" s="20">
        <f t="shared" si="27"/>
        <v>283</v>
      </c>
      <c r="BM26" s="10">
        <f t="shared" si="28"/>
        <v>255</v>
      </c>
      <c r="BN26" s="10">
        <f t="shared" si="29"/>
        <v>70</v>
      </c>
      <c r="BO26" s="10">
        <f t="shared" si="30"/>
        <v>132</v>
      </c>
      <c r="BP26" s="12">
        <f t="shared" si="34"/>
        <v>7291</v>
      </c>
    </row>
    <row r="27" spans="2:68">
      <c r="B27" s="11" t="s">
        <v>56</v>
      </c>
      <c r="C27" s="12">
        <v>110</v>
      </c>
      <c r="D27" s="12">
        <v>152</v>
      </c>
      <c r="E27" s="12">
        <v>120</v>
      </c>
      <c r="F27" s="12">
        <v>117</v>
      </c>
      <c r="G27" s="12">
        <v>125</v>
      </c>
      <c r="H27" s="12">
        <v>135</v>
      </c>
      <c r="I27" s="12">
        <v>94</v>
      </c>
      <c r="J27" s="12">
        <v>276</v>
      </c>
      <c r="K27" s="12">
        <v>288</v>
      </c>
      <c r="L27" s="12">
        <v>276</v>
      </c>
      <c r="M27" s="12">
        <v>284</v>
      </c>
      <c r="N27" s="12">
        <v>283</v>
      </c>
      <c r="O27" s="12">
        <v>290</v>
      </c>
      <c r="P27" s="12">
        <v>273</v>
      </c>
      <c r="Q27" s="12">
        <v>272</v>
      </c>
      <c r="R27" s="12">
        <v>284</v>
      </c>
      <c r="S27" s="12">
        <v>284</v>
      </c>
      <c r="T27" s="12">
        <v>271</v>
      </c>
      <c r="U27" s="12">
        <v>290</v>
      </c>
      <c r="V27" s="12">
        <v>290</v>
      </c>
      <c r="W27" s="12">
        <v>286</v>
      </c>
      <c r="X27" s="12">
        <v>281</v>
      </c>
      <c r="Y27" s="12">
        <v>277</v>
      </c>
      <c r="Z27" s="12">
        <v>286</v>
      </c>
      <c r="AA27" s="12">
        <v>286</v>
      </c>
      <c r="AB27" s="12">
        <v>290</v>
      </c>
      <c r="AC27" s="12">
        <v>286</v>
      </c>
      <c r="AD27" s="12">
        <v>283</v>
      </c>
      <c r="AE27" s="12">
        <v>244</v>
      </c>
      <c r="AF27" s="12">
        <v>69</v>
      </c>
      <c r="AG27" s="12">
        <v>127</v>
      </c>
      <c r="AH27" s="12">
        <f t="shared" si="31"/>
        <v>7229</v>
      </c>
      <c r="AJ27" s="9" t="str">
        <f t="shared" si="32"/>
        <v xml:space="preserve"> 9:00- 9:30</v>
      </c>
      <c r="AK27" s="20">
        <f t="shared" si="33"/>
        <v>110</v>
      </c>
      <c r="AL27" s="20">
        <f t="shared" si="1"/>
        <v>152</v>
      </c>
      <c r="AM27" s="20">
        <f t="shared" si="2"/>
        <v>120</v>
      </c>
      <c r="AN27" s="20">
        <f t="shared" si="3"/>
        <v>117</v>
      </c>
      <c r="AO27" s="20">
        <f t="shared" si="4"/>
        <v>125</v>
      </c>
      <c r="AP27" s="10">
        <f t="shared" si="5"/>
        <v>135</v>
      </c>
      <c r="AQ27" s="20">
        <f t="shared" si="6"/>
        <v>94</v>
      </c>
      <c r="AR27" s="10">
        <f t="shared" si="7"/>
        <v>276</v>
      </c>
      <c r="AS27" s="10">
        <f t="shared" si="8"/>
        <v>288</v>
      </c>
      <c r="AT27" s="10">
        <f t="shared" si="9"/>
        <v>276</v>
      </c>
      <c r="AU27" s="10">
        <f t="shared" si="10"/>
        <v>284</v>
      </c>
      <c r="AV27" s="10">
        <f t="shared" si="11"/>
        <v>283</v>
      </c>
      <c r="AW27" s="10">
        <f t="shared" si="12"/>
        <v>290</v>
      </c>
      <c r="AX27" s="20">
        <f t="shared" si="13"/>
        <v>273</v>
      </c>
      <c r="AY27" s="10">
        <f t="shared" si="14"/>
        <v>272</v>
      </c>
      <c r="AZ27" s="10">
        <f t="shared" si="15"/>
        <v>284</v>
      </c>
      <c r="BA27" s="10">
        <f t="shared" si="16"/>
        <v>284</v>
      </c>
      <c r="BB27" s="10">
        <f t="shared" si="17"/>
        <v>271</v>
      </c>
      <c r="BC27" s="10">
        <f t="shared" si="18"/>
        <v>290</v>
      </c>
      <c r="BD27" s="10">
        <f t="shared" si="19"/>
        <v>290</v>
      </c>
      <c r="BE27" s="20">
        <f t="shared" si="20"/>
        <v>286</v>
      </c>
      <c r="BF27" s="10">
        <f t="shared" si="21"/>
        <v>281</v>
      </c>
      <c r="BG27" s="10">
        <f t="shared" si="22"/>
        <v>277</v>
      </c>
      <c r="BH27" s="10">
        <f t="shared" si="23"/>
        <v>286</v>
      </c>
      <c r="BI27" s="10">
        <f t="shared" si="24"/>
        <v>286</v>
      </c>
      <c r="BJ27" s="10">
        <f t="shared" si="25"/>
        <v>290</v>
      </c>
      <c r="BK27" s="10">
        <f t="shared" si="26"/>
        <v>286</v>
      </c>
      <c r="BL27" s="20">
        <f t="shared" si="27"/>
        <v>283</v>
      </c>
      <c r="BM27" s="10">
        <f t="shared" si="28"/>
        <v>244</v>
      </c>
      <c r="BN27" s="10">
        <f t="shared" si="29"/>
        <v>69</v>
      </c>
      <c r="BO27" s="10">
        <f t="shared" si="30"/>
        <v>127</v>
      </c>
      <c r="BP27" s="12">
        <f t="shared" si="34"/>
        <v>7229</v>
      </c>
    </row>
    <row r="28" spans="2:68">
      <c r="B28" s="11" t="s">
        <v>57</v>
      </c>
      <c r="C28" s="12">
        <v>104</v>
      </c>
      <c r="D28" s="12">
        <v>151</v>
      </c>
      <c r="E28" s="12">
        <v>117</v>
      </c>
      <c r="F28" s="12">
        <v>124</v>
      </c>
      <c r="G28" s="12">
        <v>104</v>
      </c>
      <c r="H28" s="12">
        <v>131</v>
      </c>
      <c r="I28" s="12">
        <v>114</v>
      </c>
      <c r="J28" s="12">
        <v>277</v>
      </c>
      <c r="K28" s="12">
        <v>295</v>
      </c>
      <c r="L28" s="12">
        <v>283</v>
      </c>
      <c r="M28" s="12">
        <v>283</v>
      </c>
      <c r="N28" s="12">
        <v>286</v>
      </c>
      <c r="O28" s="12">
        <v>286</v>
      </c>
      <c r="P28" s="12">
        <v>281</v>
      </c>
      <c r="Q28" s="12">
        <v>276</v>
      </c>
      <c r="R28" s="12">
        <v>281</v>
      </c>
      <c r="S28" s="12">
        <v>284</v>
      </c>
      <c r="T28" s="12">
        <v>265</v>
      </c>
      <c r="U28" s="12">
        <v>290</v>
      </c>
      <c r="V28" s="12">
        <v>291</v>
      </c>
      <c r="W28" s="12">
        <v>280</v>
      </c>
      <c r="X28" s="12">
        <v>284</v>
      </c>
      <c r="Y28" s="12">
        <v>273</v>
      </c>
      <c r="Z28" s="12">
        <v>280</v>
      </c>
      <c r="AA28" s="12">
        <v>286</v>
      </c>
      <c r="AB28" s="12">
        <v>284</v>
      </c>
      <c r="AC28" s="12">
        <v>287</v>
      </c>
      <c r="AD28" s="12">
        <v>281</v>
      </c>
      <c r="AE28" s="12">
        <v>209</v>
      </c>
      <c r="AF28" s="12">
        <v>82</v>
      </c>
      <c r="AG28" s="12">
        <v>123</v>
      </c>
      <c r="AH28" s="12">
        <f t="shared" si="31"/>
        <v>7192</v>
      </c>
      <c r="AJ28" s="9" t="str">
        <f t="shared" si="32"/>
        <v xml:space="preserve"> 9:30-10:00</v>
      </c>
      <c r="AK28" s="20">
        <f t="shared" si="33"/>
        <v>104</v>
      </c>
      <c r="AL28" s="20">
        <f t="shared" si="1"/>
        <v>151</v>
      </c>
      <c r="AM28" s="20">
        <f t="shared" si="2"/>
        <v>117</v>
      </c>
      <c r="AN28" s="20">
        <f t="shared" si="3"/>
        <v>124</v>
      </c>
      <c r="AO28" s="20">
        <f t="shared" si="4"/>
        <v>104</v>
      </c>
      <c r="AP28" s="10">
        <f t="shared" si="5"/>
        <v>131</v>
      </c>
      <c r="AQ28" s="20">
        <f t="shared" si="6"/>
        <v>114</v>
      </c>
      <c r="AR28" s="10">
        <f t="shared" si="7"/>
        <v>277</v>
      </c>
      <c r="AS28" s="10">
        <f t="shared" si="8"/>
        <v>295</v>
      </c>
      <c r="AT28" s="10">
        <f t="shared" si="9"/>
        <v>283</v>
      </c>
      <c r="AU28" s="10">
        <f t="shared" si="10"/>
        <v>283</v>
      </c>
      <c r="AV28" s="10">
        <f t="shared" si="11"/>
        <v>286</v>
      </c>
      <c r="AW28" s="10">
        <f t="shared" si="12"/>
        <v>286</v>
      </c>
      <c r="AX28" s="20">
        <f t="shared" si="13"/>
        <v>281</v>
      </c>
      <c r="AY28" s="10">
        <f t="shared" si="14"/>
        <v>276</v>
      </c>
      <c r="AZ28" s="10">
        <f t="shared" si="15"/>
        <v>281</v>
      </c>
      <c r="BA28" s="10">
        <f t="shared" si="16"/>
        <v>284</v>
      </c>
      <c r="BB28" s="10">
        <f t="shared" si="17"/>
        <v>265</v>
      </c>
      <c r="BC28" s="10">
        <f t="shared" si="18"/>
        <v>290</v>
      </c>
      <c r="BD28" s="10">
        <f t="shared" si="19"/>
        <v>291</v>
      </c>
      <c r="BE28" s="20">
        <f t="shared" si="20"/>
        <v>280</v>
      </c>
      <c r="BF28" s="10">
        <f t="shared" si="21"/>
        <v>284</v>
      </c>
      <c r="BG28" s="10">
        <f t="shared" si="22"/>
        <v>273</v>
      </c>
      <c r="BH28" s="10">
        <f t="shared" si="23"/>
        <v>280</v>
      </c>
      <c r="BI28" s="10">
        <f t="shared" si="24"/>
        <v>286</v>
      </c>
      <c r="BJ28" s="10">
        <f t="shared" si="25"/>
        <v>284</v>
      </c>
      <c r="BK28" s="10">
        <f t="shared" si="26"/>
        <v>287</v>
      </c>
      <c r="BL28" s="20">
        <f t="shared" si="27"/>
        <v>281</v>
      </c>
      <c r="BM28" s="10">
        <f t="shared" si="28"/>
        <v>209</v>
      </c>
      <c r="BN28" s="10">
        <f t="shared" si="29"/>
        <v>82</v>
      </c>
      <c r="BO28" s="10">
        <f t="shared" si="30"/>
        <v>123</v>
      </c>
      <c r="BP28" s="12">
        <f t="shared" si="34"/>
        <v>7192</v>
      </c>
    </row>
    <row r="29" spans="2:68">
      <c r="B29" s="11" t="s">
        <v>58</v>
      </c>
      <c r="C29" s="12">
        <v>108</v>
      </c>
      <c r="D29" s="12">
        <v>140</v>
      </c>
      <c r="E29" s="12">
        <v>127</v>
      </c>
      <c r="F29" s="12">
        <v>127</v>
      </c>
      <c r="G29" s="12">
        <v>127</v>
      </c>
      <c r="H29" s="12">
        <v>139</v>
      </c>
      <c r="I29" s="12">
        <v>123</v>
      </c>
      <c r="J29" s="12">
        <v>281</v>
      </c>
      <c r="K29" s="12">
        <v>292</v>
      </c>
      <c r="L29" s="12">
        <v>279</v>
      </c>
      <c r="M29" s="12">
        <v>286</v>
      </c>
      <c r="N29" s="12">
        <v>287</v>
      </c>
      <c r="O29" s="12">
        <v>290</v>
      </c>
      <c r="P29" s="12">
        <v>280</v>
      </c>
      <c r="Q29" s="12">
        <v>284</v>
      </c>
      <c r="R29" s="12">
        <v>277</v>
      </c>
      <c r="S29" s="12">
        <v>281</v>
      </c>
      <c r="T29" s="12">
        <v>279</v>
      </c>
      <c r="U29" s="12">
        <v>275</v>
      </c>
      <c r="V29" s="12">
        <v>292</v>
      </c>
      <c r="W29" s="12">
        <v>276</v>
      </c>
      <c r="X29" s="12">
        <v>283</v>
      </c>
      <c r="Y29" s="12">
        <v>263</v>
      </c>
      <c r="Z29" s="12">
        <v>283</v>
      </c>
      <c r="AA29" s="12">
        <v>284</v>
      </c>
      <c r="AB29" s="12">
        <v>281</v>
      </c>
      <c r="AC29" s="12">
        <v>288</v>
      </c>
      <c r="AD29" s="12">
        <v>279</v>
      </c>
      <c r="AE29" s="12">
        <v>206</v>
      </c>
      <c r="AF29" s="12">
        <v>59</v>
      </c>
      <c r="AG29" s="12">
        <v>131</v>
      </c>
      <c r="AH29" s="12">
        <f t="shared" si="31"/>
        <v>7207</v>
      </c>
      <c r="AJ29" s="9" t="str">
        <f t="shared" si="32"/>
        <v>10:00-10:30</v>
      </c>
      <c r="AK29" s="20">
        <f t="shared" si="33"/>
        <v>108</v>
      </c>
      <c r="AL29" s="20">
        <f t="shared" si="1"/>
        <v>140</v>
      </c>
      <c r="AM29" s="20">
        <f t="shared" si="2"/>
        <v>127</v>
      </c>
      <c r="AN29" s="20">
        <f t="shared" si="3"/>
        <v>127</v>
      </c>
      <c r="AO29" s="20">
        <f t="shared" si="4"/>
        <v>127</v>
      </c>
      <c r="AP29" s="10">
        <f t="shared" si="5"/>
        <v>139</v>
      </c>
      <c r="AQ29" s="20">
        <f t="shared" si="6"/>
        <v>123</v>
      </c>
      <c r="AR29" s="10">
        <f t="shared" si="7"/>
        <v>281</v>
      </c>
      <c r="AS29" s="10">
        <f t="shared" si="8"/>
        <v>292</v>
      </c>
      <c r="AT29" s="10">
        <f t="shared" si="9"/>
        <v>279</v>
      </c>
      <c r="AU29" s="10">
        <f t="shared" si="10"/>
        <v>286</v>
      </c>
      <c r="AV29" s="10">
        <f t="shared" si="11"/>
        <v>287</v>
      </c>
      <c r="AW29" s="10">
        <f t="shared" si="12"/>
        <v>290</v>
      </c>
      <c r="AX29" s="20">
        <f t="shared" si="13"/>
        <v>280</v>
      </c>
      <c r="AY29" s="10">
        <f t="shared" si="14"/>
        <v>284</v>
      </c>
      <c r="AZ29" s="10">
        <f t="shared" si="15"/>
        <v>277</v>
      </c>
      <c r="BA29" s="10">
        <f t="shared" si="16"/>
        <v>281</v>
      </c>
      <c r="BB29" s="10">
        <f t="shared" si="17"/>
        <v>279</v>
      </c>
      <c r="BC29" s="10">
        <f t="shared" si="18"/>
        <v>275</v>
      </c>
      <c r="BD29" s="10">
        <f t="shared" si="19"/>
        <v>292</v>
      </c>
      <c r="BE29" s="20">
        <f t="shared" si="20"/>
        <v>276</v>
      </c>
      <c r="BF29" s="10">
        <f t="shared" si="21"/>
        <v>283</v>
      </c>
      <c r="BG29" s="10">
        <f t="shared" si="22"/>
        <v>263</v>
      </c>
      <c r="BH29" s="10">
        <f t="shared" si="23"/>
        <v>283</v>
      </c>
      <c r="BI29" s="10">
        <f t="shared" si="24"/>
        <v>284</v>
      </c>
      <c r="BJ29" s="10">
        <f t="shared" si="25"/>
        <v>281</v>
      </c>
      <c r="BK29" s="10">
        <f t="shared" si="26"/>
        <v>288</v>
      </c>
      <c r="BL29" s="20">
        <f t="shared" si="27"/>
        <v>279</v>
      </c>
      <c r="BM29" s="10">
        <f t="shared" si="28"/>
        <v>206</v>
      </c>
      <c r="BN29" s="10">
        <f t="shared" si="29"/>
        <v>59</v>
      </c>
      <c r="BO29" s="10">
        <f t="shared" si="30"/>
        <v>131</v>
      </c>
      <c r="BP29" s="12">
        <f t="shared" si="34"/>
        <v>7207</v>
      </c>
    </row>
    <row r="30" spans="2:68">
      <c r="B30" s="11" t="s">
        <v>59</v>
      </c>
      <c r="C30" s="12">
        <v>116</v>
      </c>
      <c r="D30" s="12">
        <v>123</v>
      </c>
      <c r="E30" s="12">
        <v>102</v>
      </c>
      <c r="F30" s="12">
        <v>123</v>
      </c>
      <c r="G30" s="12">
        <v>131</v>
      </c>
      <c r="H30" s="12">
        <v>143</v>
      </c>
      <c r="I30" s="12">
        <v>106</v>
      </c>
      <c r="J30" s="12">
        <v>284</v>
      </c>
      <c r="K30" s="12">
        <v>294</v>
      </c>
      <c r="L30" s="12">
        <v>279</v>
      </c>
      <c r="M30" s="12">
        <v>284</v>
      </c>
      <c r="N30" s="12">
        <v>284</v>
      </c>
      <c r="O30" s="12">
        <v>284</v>
      </c>
      <c r="P30" s="12">
        <v>267</v>
      </c>
      <c r="Q30" s="12">
        <v>279</v>
      </c>
      <c r="R30" s="12">
        <v>280</v>
      </c>
      <c r="S30" s="12">
        <v>273</v>
      </c>
      <c r="T30" s="12">
        <v>267</v>
      </c>
      <c r="U30" s="12">
        <v>249</v>
      </c>
      <c r="V30" s="12">
        <v>290</v>
      </c>
      <c r="W30" s="12">
        <v>284</v>
      </c>
      <c r="X30" s="12">
        <v>277</v>
      </c>
      <c r="Y30" s="12">
        <v>275</v>
      </c>
      <c r="Z30" s="12">
        <v>259</v>
      </c>
      <c r="AA30" s="12">
        <v>283</v>
      </c>
      <c r="AB30" s="12">
        <v>281</v>
      </c>
      <c r="AC30" s="12">
        <v>286</v>
      </c>
      <c r="AD30" s="12">
        <v>280</v>
      </c>
      <c r="AE30" s="12">
        <v>242</v>
      </c>
      <c r="AF30" s="12">
        <v>71</v>
      </c>
      <c r="AG30" s="12">
        <v>123</v>
      </c>
      <c r="AH30" s="12">
        <f t="shared" si="31"/>
        <v>7119</v>
      </c>
      <c r="AJ30" s="9" t="str">
        <f t="shared" si="32"/>
        <v>10:30-11:00</v>
      </c>
      <c r="AK30" s="20">
        <f t="shared" si="33"/>
        <v>116</v>
      </c>
      <c r="AL30" s="20">
        <f t="shared" si="1"/>
        <v>123</v>
      </c>
      <c r="AM30" s="20">
        <f t="shared" si="2"/>
        <v>102</v>
      </c>
      <c r="AN30" s="20">
        <f t="shared" si="3"/>
        <v>123</v>
      </c>
      <c r="AO30" s="20">
        <f t="shared" si="4"/>
        <v>131</v>
      </c>
      <c r="AP30" s="10">
        <f t="shared" si="5"/>
        <v>143</v>
      </c>
      <c r="AQ30" s="20">
        <f t="shared" si="6"/>
        <v>106</v>
      </c>
      <c r="AR30" s="10">
        <f t="shared" si="7"/>
        <v>284</v>
      </c>
      <c r="AS30" s="10">
        <f t="shared" si="8"/>
        <v>294</v>
      </c>
      <c r="AT30" s="10">
        <f t="shared" si="9"/>
        <v>279</v>
      </c>
      <c r="AU30" s="10">
        <f t="shared" si="10"/>
        <v>284</v>
      </c>
      <c r="AV30" s="10">
        <f t="shared" si="11"/>
        <v>284</v>
      </c>
      <c r="AW30" s="10">
        <f t="shared" si="12"/>
        <v>284</v>
      </c>
      <c r="AX30" s="20">
        <f t="shared" si="13"/>
        <v>267</v>
      </c>
      <c r="AY30" s="10">
        <f t="shared" si="14"/>
        <v>279</v>
      </c>
      <c r="AZ30" s="10">
        <f t="shared" si="15"/>
        <v>280</v>
      </c>
      <c r="BA30" s="10">
        <f t="shared" si="16"/>
        <v>273</v>
      </c>
      <c r="BB30" s="10">
        <f t="shared" si="17"/>
        <v>267</v>
      </c>
      <c r="BC30" s="10">
        <f t="shared" si="18"/>
        <v>249</v>
      </c>
      <c r="BD30" s="10">
        <f t="shared" si="19"/>
        <v>290</v>
      </c>
      <c r="BE30" s="20">
        <f t="shared" si="20"/>
        <v>284</v>
      </c>
      <c r="BF30" s="10">
        <f t="shared" si="21"/>
        <v>277</v>
      </c>
      <c r="BG30" s="10">
        <f t="shared" si="22"/>
        <v>275</v>
      </c>
      <c r="BH30" s="10">
        <f t="shared" si="23"/>
        <v>259</v>
      </c>
      <c r="BI30" s="10">
        <f t="shared" si="24"/>
        <v>283</v>
      </c>
      <c r="BJ30" s="10">
        <f t="shared" si="25"/>
        <v>281</v>
      </c>
      <c r="BK30" s="10">
        <f t="shared" si="26"/>
        <v>286</v>
      </c>
      <c r="BL30" s="20">
        <f t="shared" si="27"/>
        <v>280</v>
      </c>
      <c r="BM30" s="10">
        <f t="shared" si="28"/>
        <v>242</v>
      </c>
      <c r="BN30" s="10">
        <f t="shared" si="29"/>
        <v>71</v>
      </c>
      <c r="BO30" s="10">
        <f t="shared" si="30"/>
        <v>123</v>
      </c>
      <c r="BP30" s="12">
        <f t="shared" si="34"/>
        <v>7119</v>
      </c>
    </row>
    <row r="31" spans="2:68">
      <c r="B31" s="11" t="s">
        <v>60</v>
      </c>
      <c r="C31" s="12">
        <v>105</v>
      </c>
      <c r="D31" s="12">
        <v>125</v>
      </c>
      <c r="E31" s="12">
        <v>116</v>
      </c>
      <c r="F31" s="12">
        <v>112</v>
      </c>
      <c r="G31" s="12">
        <v>120</v>
      </c>
      <c r="H31" s="12">
        <v>129</v>
      </c>
      <c r="I31" s="12">
        <v>110</v>
      </c>
      <c r="J31" s="12">
        <v>280</v>
      </c>
      <c r="K31" s="12">
        <v>294</v>
      </c>
      <c r="L31" s="12">
        <v>279</v>
      </c>
      <c r="M31" s="12">
        <v>279</v>
      </c>
      <c r="N31" s="12">
        <v>281</v>
      </c>
      <c r="O31" s="12">
        <v>288</v>
      </c>
      <c r="P31" s="12">
        <v>268</v>
      </c>
      <c r="Q31" s="12">
        <v>279</v>
      </c>
      <c r="R31" s="12">
        <v>281</v>
      </c>
      <c r="S31" s="12">
        <v>277</v>
      </c>
      <c r="T31" s="12">
        <v>273</v>
      </c>
      <c r="U31" s="12">
        <v>280</v>
      </c>
      <c r="V31" s="12">
        <v>288</v>
      </c>
      <c r="W31" s="12">
        <v>273</v>
      </c>
      <c r="X31" s="12">
        <v>280</v>
      </c>
      <c r="Y31" s="12">
        <v>271</v>
      </c>
      <c r="Z31" s="12">
        <v>277</v>
      </c>
      <c r="AA31" s="12">
        <v>283</v>
      </c>
      <c r="AB31" s="12">
        <v>281</v>
      </c>
      <c r="AC31" s="12">
        <v>283</v>
      </c>
      <c r="AD31" s="12">
        <v>281</v>
      </c>
      <c r="AE31" s="12">
        <v>259</v>
      </c>
      <c r="AF31" s="12">
        <v>129</v>
      </c>
      <c r="AG31" s="12">
        <v>124</v>
      </c>
      <c r="AH31" s="12">
        <f t="shared" si="31"/>
        <v>7205</v>
      </c>
      <c r="AJ31" s="9" t="str">
        <f t="shared" si="32"/>
        <v>11:00-11:30</v>
      </c>
      <c r="AK31" s="20">
        <f t="shared" si="33"/>
        <v>105</v>
      </c>
      <c r="AL31" s="20">
        <f t="shared" si="1"/>
        <v>125</v>
      </c>
      <c r="AM31" s="20">
        <f t="shared" si="2"/>
        <v>116</v>
      </c>
      <c r="AN31" s="20">
        <f t="shared" si="3"/>
        <v>112</v>
      </c>
      <c r="AO31" s="20">
        <f t="shared" si="4"/>
        <v>120</v>
      </c>
      <c r="AP31" s="10">
        <f t="shared" si="5"/>
        <v>129</v>
      </c>
      <c r="AQ31" s="20">
        <f t="shared" si="6"/>
        <v>110</v>
      </c>
      <c r="AR31" s="10">
        <f t="shared" si="7"/>
        <v>280</v>
      </c>
      <c r="AS31" s="10">
        <f t="shared" si="8"/>
        <v>294</v>
      </c>
      <c r="AT31" s="10">
        <f t="shared" si="9"/>
        <v>279</v>
      </c>
      <c r="AU31" s="10">
        <f t="shared" si="10"/>
        <v>279</v>
      </c>
      <c r="AV31" s="10">
        <f t="shared" si="11"/>
        <v>281</v>
      </c>
      <c r="AW31" s="10">
        <f t="shared" si="12"/>
        <v>288</v>
      </c>
      <c r="AX31" s="20">
        <f t="shared" si="13"/>
        <v>268</v>
      </c>
      <c r="AY31" s="10">
        <f t="shared" si="14"/>
        <v>279</v>
      </c>
      <c r="AZ31" s="10">
        <f t="shared" si="15"/>
        <v>281</v>
      </c>
      <c r="BA31" s="10">
        <f t="shared" si="16"/>
        <v>277</v>
      </c>
      <c r="BB31" s="10">
        <f t="shared" si="17"/>
        <v>273</v>
      </c>
      <c r="BC31" s="10">
        <f t="shared" si="18"/>
        <v>280</v>
      </c>
      <c r="BD31" s="10">
        <f t="shared" si="19"/>
        <v>288</v>
      </c>
      <c r="BE31" s="20">
        <f t="shared" si="20"/>
        <v>273</v>
      </c>
      <c r="BF31" s="10">
        <f t="shared" si="21"/>
        <v>280</v>
      </c>
      <c r="BG31" s="10">
        <f t="shared" si="22"/>
        <v>271</v>
      </c>
      <c r="BH31" s="10">
        <f t="shared" si="23"/>
        <v>277</v>
      </c>
      <c r="BI31" s="10">
        <f t="shared" si="24"/>
        <v>283</v>
      </c>
      <c r="BJ31" s="10">
        <f t="shared" si="25"/>
        <v>281</v>
      </c>
      <c r="BK31" s="10">
        <f t="shared" si="26"/>
        <v>283</v>
      </c>
      <c r="BL31" s="20">
        <f t="shared" si="27"/>
        <v>281</v>
      </c>
      <c r="BM31" s="10">
        <f t="shared" si="28"/>
        <v>259</v>
      </c>
      <c r="BN31" s="10">
        <f t="shared" si="29"/>
        <v>129</v>
      </c>
      <c r="BO31" s="10">
        <f t="shared" si="30"/>
        <v>124</v>
      </c>
      <c r="BP31" s="12">
        <f t="shared" si="34"/>
        <v>7205</v>
      </c>
    </row>
    <row r="32" spans="2:68">
      <c r="B32" s="11" t="s">
        <v>61</v>
      </c>
      <c r="C32" s="12">
        <v>112</v>
      </c>
      <c r="D32" s="12">
        <v>129</v>
      </c>
      <c r="E32" s="12">
        <v>92</v>
      </c>
      <c r="F32" s="12">
        <v>128</v>
      </c>
      <c r="G32" s="12">
        <v>120</v>
      </c>
      <c r="H32" s="12">
        <v>148</v>
      </c>
      <c r="I32" s="12">
        <v>108</v>
      </c>
      <c r="J32" s="12">
        <v>275</v>
      </c>
      <c r="K32" s="12">
        <v>292</v>
      </c>
      <c r="L32" s="12">
        <v>272</v>
      </c>
      <c r="M32" s="12">
        <v>281</v>
      </c>
      <c r="N32" s="12">
        <v>281</v>
      </c>
      <c r="O32" s="12">
        <v>288</v>
      </c>
      <c r="P32" s="12">
        <v>249</v>
      </c>
      <c r="Q32" s="12">
        <v>280</v>
      </c>
      <c r="R32" s="12">
        <v>284</v>
      </c>
      <c r="S32" s="12">
        <v>269</v>
      </c>
      <c r="T32" s="12">
        <v>280</v>
      </c>
      <c r="U32" s="12">
        <v>272</v>
      </c>
      <c r="V32" s="12">
        <v>286</v>
      </c>
      <c r="W32" s="12">
        <v>264</v>
      </c>
      <c r="X32" s="12">
        <v>269</v>
      </c>
      <c r="Y32" s="12">
        <v>286</v>
      </c>
      <c r="Z32" s="12">
        <v>284</v>
      </c>
      <c r="AA32" s="12">
        <v>283</v>
      </c>
      <c r="AB32" s="12">
        <v>281</v>
      </c>
      <c r="AC32" s="12">
        <v>284</v>
      </c>
      <c r="AD32" s="12">
        <v>283</v>
      </c>
      <c r="AE32" s="12">
        <v>228</v>
      </c>
      <c r="AF32" s="12">
        <v>129</v>
      </c>
      <c r="AG32" s="12">
        <v>125</v>
      </c>
      <c r="AH32" s="12">
        <f t="shared" si="31"/>
        <v>7162</v>
      </c>
      <c r="AJ32" s="9" t="str">
        <f t="shared" si="32"/>
        <v>11:30-12:00</v>
      </c>
      <c r="AK32" s="20">
        <f t="shared" si="33"/>
        <v>112</v>
      </c>
      <c r="AL32" s="20">
        <f t="shared" si="1"/>
        <v>129</v>
      </c>
      <c r="AM32" s="20">
        <f t="shared" si="2"/>
        <v>92</v>
      </c>
      <c r="AN32" s="20">
        <f t="shared" si="3"/>
        <v>128</v>
      </c>
      <c r="AO32" s="20">
        <f t="shared" si="4"/>
        <v>120</v>
      </c>
      <c r="AP32" s="10">
        <f t="shared" si="5"/>
        <v>148</v>
      </c>
      <c r="AQ32" s="20">
        <f t="shared" si="6"/>
        <v>108</v>
      </c>
      <c r="AR32" s="10">
        <f t="shared" si="7"/>
        <v>275</v>
      </c>
      <c r="AS32" s="10">
        <f t="shared" si="8"/>
        <v>292</v>
      </c>
      <c r="AT32" s="10">
        <f t="shared" si="9"/>
        <v>272</v>
      </c>
      <c r="AU32" s="10">
        <f t="shared" si="10"/>
        <v>281</v>
      </c>
      <c r="AV32" s="10">
        <f t="shared" si="11"/>
        <v>281</v>
      </c>
      <c r="AW32" s="10">
        <f t="shared" si="12"/>
        <v>288</v>
      </c>
      <c r="AX32" s="20">
        <f t="shared" si="13"/>
        <v>249</v>
      </c>
      <c r="AY32" s="10">
        <f t="shared" si="14"/>
        <v>280</v>
      </c>
      <c r="AZ32" s="10">
        <f t="shared" si="15"/>
        <v>284</v>
      </c>
      <c r="BA32" s="10">
        <f t="shared" si="16"/>
        <v>269</v>
      </c>
      <c r="BB32" s="10">
        <f t="shared" si="17"/>
        <v>280</v>
      </c>
      <c r="BC32" s="10">
        <f t="shared" si="18"/>
        <v>272</v>
      </c>
      <c r="BD32" s="10">
        <f t="shared" si="19"/>
        <v>286</v>
      </c>
      <c r="BE32" s="20">
        <f t="shared" si="20"/>
        <v>264</v>
      </c>
      <c r="BF32" s="10">
        <f t="shared" si="21"/>
        <v>269</v>
      </c>
      <c r="BG32" s="10">
        <f t="shared" si="22"/>
        <v>286</v>
      </c>
      <c r="BH32" s="10">
        <f t="shared" si="23"/>
        <v>284</v>
      </c>
      <c r="BI32" s="10">
        <f t="shared" si="24"/>
        <v>283</v>
      </c>
      <c r="BJ32" s="10">
        <f t="shared" si="25"/>
        <v>281</v>
      </c>
      <c r="BK32" s="10">
        <f t="shared" si="26"/>
        <v>284</v>
      </c>
      <c r="BL32" s="20">
        <f t="shared" si="27"/>
        <v>283</v>
      </c>
      <c r="BM32" s="10">
        <f t="shared" si="28"/>
        <v>228</v>
      </c>
      <c r="BN32" s="10">
        <f t="shared" si="29"/>
        <v>129</v>
      </c>
      <c r="BO32" s="10">
        <f t="shared" si="30"/>
        <v>125</v>
      </c>
      <c r="BP32" s="12">
        <f t="shared" si="34"/>
        <v>7162</v>
      </c>
    </row>
    <row r="33" spans="2:68">
      <c r="B33" s="11" t="s">
        <v>62</v>
      </c>
      <c r="C33" s="12">
        <v>120</v>
      </c>
      <c r="D33" s="12">
        <v>133</v>
      </c>
      <c r="E33" s="12">
        <v>112</v>
      </c>
      <c r="F33" s="12">
        <v>120</v>
      </c>
      <c r="G33" s="12">
        <v>116</v>
      </c>
      <c r="H33" s="12">
        <v>135</v>
      </c>
      <c r="I33" s="12">
        <v>104</v>
      </c>
      <c r="J33" s="12">
        <v>275</v>
      </c>
      <c r="K33" s="12">
        <v>295</v>
      </c>
      <c r="L33" s="12">
        <v>272</v>
      </c>
      <c r="M33" s="12">
        <v>280</v>
      </c>
      <c r="N33" s="12">
        <v>280</v>
      </c>
      <c r="O33" s="12">
        <v>284</v>
      </c>
      <c r="P33" s="12">
        <v>253</v>
      </c>
      <c r="Q33" s="12">
        <v>271</v>
      </c>
      <c r="R33" s="12">
        <v>279</v>
      </c>
      <c r="S33" s="12">
        <v>281</v>
      </c>
      <c r="T33" s="12">
        <v>284</v>
      </c>
      <c r="U33" s="12">
        <v>269</v>
      </c>
      <c r="V33" s="12">
        <v>291</v>
      </c>
      <c r="W33" s="12">
        <v>253</v>
      </c>
      <c r="X33" s="12">
        <v>273</v>
      </c>
      <c r="Y33" s="12">
        <v>291</v>
      </c>
      <c r="Z33" s="12">
        <v>286</v>
      </c>
      <c r="AA33" s="12">
        <v>284</v>
      </c>
      <c r="AB33" s="12">
        <v>268</v>
      </c>
      <c r="AC33" s="12">
        <v>287</v>
      </c>
      <c r="AD33" s="12">
        <v>284</v>
      </c>
      <c r="AE33" s="12">
        <v>248</v>
      </c>
      <c r="AF33" s="12">
        <v>100</v>
      </c>
      <c r="AG33" s="12">
        <v>136</v>
      </c>
      <c r="AH33" s="12">
        <f t="shared" si="31"/>
        <v>7164</v>
      </c>
      <c r="AJ33" s="9" t="str">
        <f t="shared" si="32"/>
        <v>12:00-12:30</v>
      </c>
      <c r="AK33" s="20">
        <f t="shared" si="33"/>
        <v>120</v>
      </c>
      <c r="AL33" s="20">
        <f t="shared" si="1"/>
        <v>133</v>
      </c>
      <c r="AM33" s="20">
        <f t="shared" si="2"/>
        <v>112</v>
      </c>
      <c r="AN33" s="20">
        <f t="shared" si="3"/>
        <v>120</v>
      </c>
      <c r="AO33" s="20">
        <f t="shared" si="4"/>
        <v>116</v>
      </c>
      <c r="AP33" s="10">
        <f t="shared" si="5"/>
        <v>135</v>
      </c>
      <c r="AQ33" s="20">
        <f t="shared" si="6"/>
        <v>104</v>
      </c>
      <c r="AR33" s="10">
        <f t="shared" si="7"/>
        <v>275</v>
      </c>
      <c r="AS33" s="10">
        <f t="shared" si="8"/>
        <v>295</v>
      </c>
      <c r="AT33" s="10">
        <f t="shared" si="9"/>
        <v>272</v>
      </c>
      <c r="AU33" s="10">
        <f t="shared" si="10"/>
        <v>280</v>
      </c>
      <c r="AV33" s="10">
        <f t="shared" si="11"/>
        <v>280</v>
      </c>
      <c r="AW33" s="10">
        <f t="shared" si="12"/>
        <v>284</v>
      </c>
      <c r="AX33" s="20">
        <f t="shared" si="13"/>
        <v>253</v>
      </c>
      <c r="AY33" s="10">
        <f t="shared" si="14"/>
        <v>271</v>
      </c>
      <c r="AZ33" s="10">
        <f t="shared" si="15"/>
        <v>279</v>
      </c>
      <c r="BA33" s="10">
        <f t="shared" si="16"/>
        <v>281</v>
      </c>
      <c r="BB33" s="10">
        <f t="shared" si="17"/>
        <v>284</v>
      </c>
      <c r="BC33" s="10">
        <f t="shared" si="18"/>
        <v>269</v>
      </c>
      <c r="BD33" s="10">
        <f t="shared" si="19"/>
        <v>291</v>
      </c>
      <c r="BE33" s="20">
        <f t="shared" si="20"/>
        <v>253</v>
      </c>
      <c r="BF33" s="10">
        <f t="shared" si="21"/>
        <v>273</v>
      </c>
      <c r="BG33" s="10">
        <f t="shared" si="22"/>
        <v>291</v>
      </c>
      <c r="BH33" s="10">
        <f t="shared" si="23"/>
        <v>286</v>
      </c>
      <c r="BI33" s="10">
        <f t="shared" si="24"/>
        <v>284</v>
      </c>
      <c r="BJ33" s="10">
        <f t="shared" si="25"/>
        <v>268</v>
      </c>
      <c r="BK33" s="10">
        <f t="shared" si="26"/>
        <v>287</v>
      </c>
      <c r="BL33" s="20">
        <f t="shared" si="27"/>
        <v>284</v>
      </c>
      <c r="BM33" s="10">
        <f t="shared" si="28"/>
        <v>248</v>
      </c>
      <c r="BN33" s="10">
        <f t="shared" si="29"/>
        <v>100</v>
      </c>
      <c r="BO33" s="10">
        <f t="shared" si="30"/>
        <v>136</v>
      </c>
      <c r="BP33" s="12">
        <f t="shared" si="34"/>
        <v>7164</v>
      </c>
    </row>
    <row r="34" spans="2:68">
      <c r="B34" s="15" t="s">
        <v>63</v>
      </c>
      <c r="C34" s="16">
        <v>121</v>
      </c>
      <c r="D34" s="16">
        <v>121</v>
      </c>
      <c r="E34" s="16">
        <v>117</v>
      </c>
      <c r="F34" s="16">
        <v>119</v>
      </c>
      <c r="G34" s="16">
        <v>127</v>
      </c>
      <c r="H34" s="16">
        <v>137</v>
      </c>
      <c r="I34" s="16">
        <v>98</v>
      </c>
      <c r="J34" s="16">
        <v>275</v>
      </c>
      <c r="K34" s="16">
        <v>292</v>
      </c>
      <c r="L34" s="16">
        <v>284</v>
      </c>
      <c r="M34" s="16">
        <v>286</v>
      </c>
      <c r="N34" s="16">
        <v>280</v>
      </c>
      <c r="O34" s="16">
        <v>290</v>
      </c>
      <c r="P34" s="16">
        <v>246</v>
      </c>
      <c r="Q34" s="16">
        <v>264</v>
      </c>
      <c r="R34" s="16">
        <v>279</v>
      </c>
      <c r="S34" s="16">
        <v>287</v>
      </c>
      <c r="T34" s="16">
        <v>287</v>
      </c>
      <c r="U34" s="16">
        <v>287</v>
      </c>
      <c r="V34" s="16">
        <v>284</v>
      </c>
      <c r="W34" s="16">
        <v>245</v>
      </c>
      <c r="X34" s="16">
        <v>246</v>
      </c>
      <c r="Y34" s="16">
        <v>288</v>
      </c>
      <c r="Z34" s="16">
        <v>284</v>
      </c>
      <c r="AA34" s="16">
        <v>287</v>
      </c>
      <c r="AB34" s="16">
        <v>281</v>
      </c>
      <c r="AC34" s="16">
        <v>290</v>
      </c>
      <c r="AD34" s="16">
        <v>280</v>
      </c>
      <c r="AE34" s="16">
        <v>240</v>
      </c>
      <c r="AF34" s="16">
        <v>108</v>
      </c>
      <c r="AG34" s="16">
        <v>127</v>
      </c>
      <c r="AH34" s="16">
        <f t="shared" si="31"/>
        <v>7157</v>
      </c>
      <c r="AJ34" s="9" t="str">
        <f t="shared" si="32"/>
        <v>12:30-13:00</v>
      </c>
      <c r="AK34" s="20">
        <f t="shared" si="33"/>
        <v>121</v>
      </c>
      <c r="AL34" s="20">
        <f t="shared" si="1"/>
        <v>121</v>
      </c>
      <c r="AM34" s="20">
        <f t="shared" si="2"/>
        <v>117</v>
      </c>
      <c r="AN34" s="20">
        <f t="shared" si="3"/>
        <v>119</v>
      </c>
      <c r="AO34" s="20">
        <f t="shared" si="4"/>
        <v>127</v>
      </c>
      <c r="AP34" s="10">
        <f t="shared" si="5"/>
        <v>137</v>
      </c>
      <c r="AQ34" s="20">
        <f t="shared" si="6"/>
        <v>98</v>
      </c>
      <c r="AR34" s="10">
        <f t="shared" si="7"/>
        <v>275</v>
      </c>
      <c r="AS34" s="10">
        <f t="shared" si="8"/>
        <v>292</v>
      </c>
      <c r="AT34" s="10">
        <f t="shared" si="9"/>
        <v>284</v>
      </c>
      <c r="AU34" s="10">
        <f t="shared" si="10"/>
        <v>286</v>
      </c>
      <c r="AV34" s="10">
        <f t="shared" si="11"/>
        <v>280</v>
      </c>
      <c r="AW34" s="10">
        <f t="shared" si="12"/>
        <v>290</v>
      </c>
      <c r="AX34" s="20">
        <f t="shared" si="13"/>
        <v>246</v>
      </c>
      <c r="AY34" s="10">
        <f t="shared" si="14"/>
        <v>264</v>
      </c>
      <c r="AZ34" s="10">
        <f t="shared" si="15"/>
        <v>279</v>
      </c>
      <c r="BA34" s="10">
        <f t="shared" si="16"/>
        <v>287</v>
      </c>
      <c r="BB34" s="10">
        <f t="shared" si="17"/>
        <v>287</v>
      </c>
      <c r="BC34" s="10">
        <f t="shared" si="18"/>
        <v>287</v>
      </c>
      <c r="BD34" s="10">
        <f t="shared" si="19"/>
        <v>284</v>
      </c>
      <c r="BE34" s="20">
        <f t="shared" si="20"/>
        <v>245</v>
      </c>
      <c r="BF34" s="10">
        <f t="shared" si="21"/>
        <v>246</v>
      </c>
      <c r="BG34" s="10">
        <f t="shared" si="22"/>
        <v>288</v>
      </c>
      <c r="BH34" s="10">
        <f t="shared" si="23"/>
        <v>284</v>
      </c>
      <c r="BI34" s="10">
        <f t="shared" si="24"/>
        <v>287</v>
      </c>
      <c r="BJ34" s="10">
        <f t="shared" si="25"/>
        <v>281</v>
      </c>
      <c r="BK34" s="10">
        <f t="shared" si="26"/>
        <v>290</v>
      </c>
      <c r="BL34" s="20">
        <f t="shared" si="27"/>
        <v>280</v>
      </c>
      <c r="BM34" s="10">
        <f t="shared" si="28"/>
        <v>240</v>
      </c>
      <c r="BN34" s="10">
        <f t="shared" si="29"/>
        <v>108</v>
      </c>
      <c r="BO34" s="10">
        <f t="shared" si="30"/>
        <v>127</v>
      </c>
      <c r="BP34" s="16">
        <f t="shared" si="34"/>
        <v>7157</v>
      </c>
    </row>
    <row r="35" spans="2:68">
      <c r="B35" s="9" t="s">
        <v>64</v>
      </c>
      <c r="C35" s="10">
        <v>132</v>
      </c>
      <c r="D35" s="10">
        <v>145</v>
      </c>
      <c r="E35" s="10">
        <v>105</v>
      </c>
      <c r="F35" s="10">
        <v>109</v>
      </c>
      <c r="G35" s="10">
        <v>114</v>
      </c>
      <c r="H35" s="10">
        <v>135</v>
      </c>
      <c r="I35" s="10">
        <v>106</v>
      </c>
      <c r="J35" s="10">
        <v>275</v>
      </c>
      <c r="K35" s="10">
        <v>295</v>
      </c>
      <c r="L35" s="10">
        <v>268</v>
      </c>
      <c r="M35" s="10">
        <v>275</v>
      </c>
      <c r="N35" s="10">
        <v>281</v>
      </c>
      <c r="O35" s="10">
        <v>290</v>
      </c>
      <c r="P35" s="10">
        <v>257</v>
      </c>
      <c r="Q35" s="10">
        <v>277</v>
      </c>
      <c r="R35" s="10">
        <v>277</v>
      </c>
      <c r="S35" s="10">
        <v>283</v>
      </c>
      <c r="T35" s="10">
        <v>286</v>
      </c>
      <c r="U35" s="10">
        <v>284</v>
      </c>
      <c r="V35" s="10">
        <v>283</v>
      </c>
      <c r="W35" s="10">
        <v>256</v>
      </c>
      <c r="X35" s="10">
        <v>237</v>
      </c>
      <c r="Y35" s="10">
        <v>284</v>
      </c>
      <c r="Z35" s="10">
        <v>286</v>
      </c>
      <c r="AA35" s="10">
        <v>286</v>
      </c>
      <c r="AB35" s="10">
        <v>277</v>
      </c>
      <c r="AC35" s="10">
        <v>283</v>
      </c>
      <c r="AD35" s="10">
        <v>264</v>
      </c>
      <c r="AE35" s="10">
        <v>209</v>
      </c>
      <c r="AF35" s="10">
        <v>123</v>
      </c>
      <c r="AG35" s="10">
        <v>125</v>
      </c>
      <c r="AH35" s="10">
        <f t="shared" si="31"/>
        <v>7107</v>
      </c>
      <c r="AJ35" s="9" t="str">
        <f t="shared" si="32"/>
        <v>13:00-13:30</v>
      </c>
      <c r="AK35" s="20">
        <f t="shared" si="33"/>
        <v>132</v>
      </c>
      <c r="AL35" s="20">
        <f t="shared" si="1"/>
        <v>145</v>
      </c>
      <c r="AM35" s="20">
        <f t="shared" si="2"/>
        <v>105</v>
      </c>
      <c r="AN35" s="20">
        <f t="shared" si="3"/>
        <v>109</v>
      </c>
      <c r="AO35" s="20">
        <f t="shared" si="4"/>
        <v>114</v>
      </c>
      <c r="AP35" s="10">
        <f t="shared" si="5"/>
        <v>135</v>
      </c>
      <c r="AQ35" s="20">
        <f t="shared" si="6"/>
        <v>106</v>
      </c>
      <c r="AR35" s="10">
        <f t="shared" si="7"/>
        <v>275</v>
      </c>
      <c r="AS35" s="10">
        <f t="shared" si="8"/>
        <v>295</v>
      </c>
      <c r="AT35" s="10">
        <f t="shared" si="9"/>
        <v>268</v>
      </c>
      <c r="AU35" s="10">
        <f t="shared" si="10"/>
        <v>275</v>
      </c>
      <c r="AV35" s="10">
        <f t="shared" si="11"/>
        <v>281</v>
      </c>
      <c r="AW35" s="10">
        <f t="shared" si="12"/>
        <v>290</v>
      </c>
      <c r="AX35" s="20">
        <f t="shared" si="13"/>
        <v>257</v>
      </c>
      <c r="AY35" s="10">
        <f t="shared" si="14"/>
        <v>277</v>
      </c>
      <c r="AZ35" s="10">
        <f t="shared" si="15"/>
        <v>277</v>
      </c>
      <c r="BA35" s="10">
        <f t="shared" si="16"/>
        <v>283</v>
      </c>
      <c r="BB35" s="10">
        <f t="shared" si="17"/>
        <v>286</v>
      </c>
      <c r="BC35" s="10">
        <f t="shared" si="18"/>
        <v>284</v>
      </c>
      <c r="BD35" s="10">
        <f t="shared" si="19"/>
        <v>283</v>
      </c>
      <c r="BE35" s="20">
        <f t="shared" si="20"/>
        <v>256</v>
      </c>
      <c r="BF35" s="10">
        <f t="shared" si="21"/>
        <v>237</v>
      </c>
      <c r="BG35" s="10">
        <f t="shared" si="22"/>
        <v>284</v>
      </c>
      <c r="BH35" s="10">
        <f t="shared" si="23"/>
        <v>286</v>
      </c>
      <c r="BI35" s="10">
        <f t="shared" si="24"/>
        <v>286</v>
      </c>
      <c r="BJ35" s="10">
        <f t="shared" si="25"/>
        <v>277</v>
      </c>
      <c r="BK35" s="10">
        <f t="shared" si="26"/>
        <v>283</v>
      </c>
      <c r="BL35" s="20">
        <f t="shared" si="27"/>
        <v>264</v>
      </c>
      <c r="BM35" s="10">
        <f t="shared" si="28"/>
        <v>209</v>
      </c>
      <c r="BN35" s="10">
        <f t="shared" si="29"/>
        <v>123</v>
      </c>
      <c r="BO35" s="10">
        <f t="shared" si="30"/>
        <v>125</v>
      </c>
      <c r="BP35" s="10">
        <f t="shared" si="34"/>
        <v>7107</v>
      </c>
    </row>
    <row r="36" spans="2:68">
      <c r="B36" s="11" t="s">
        <v>65</v>
      </c>
      <c r="C36" s="12">
        <v>128</v>
      </c>
      <c r="D36" s="12">
        <v>135</v>
      </c>
      <c r="E36" s="12">
        <v>100</v>
      </c>
      <c r="F36" s="12">
        <v>102</v>
      </c>
      <c r="G36" s="12">
        <v>109</v>
      </c>
      <c r="H36" s="12">
        <v>144</v>
      </c>
      <c r="I36" s="12">
        <v>124</v>
      </c>
      <c r="J36" s="12">
        <v>280</v>
      </c>
      <c r="K36" s="12">
        <v>294</v>
      </c>
      <c r="L36" s="12">
        <v>259</v>
      </c>
      <c r="M36" s="12">
        <v>273</v>
      </c>
      <c r="N36" s="12">
        <v>276</v>
      </c>
      <c r="O36" s="12">
        <v>261</v>
      </c>
      <c r="P36" s="12">
        <v>271</v>
      </c>
      <c r="Q36" s="12">
        <v>271</v>
      </c>
      <c r="R36" s="12">
        <v>273</v>
      </c>
      <c r="S36" s="12">
        <v>284</v>
      </c>
      <c r="T36" s="12">
        <v>284</v>
      </c>
      <c r="U36" s="12">
        <v>280</v>
      </c>
      <c r="V36" s="12">
        <v>275</v>
      </c>
      <c r="W36" s="12">
        <v>264</v>
      </c>
      <c r="X36" s="12">
        <v>229</v>
      </c>
      <c r="Y36" s="12">
        <v>279</v>
      </c>
      <c r="Z36" s="12">
        <v>287</v>
      </c>
      <c r="AA36" s="12">
        <v>279</v>
      </c>
      <c r="AB36" s="12">
        <v>280</v>
      </c>
      <c r="AC36" s="12">
        <v>280</v>
      </c>
      <c r="AD36" s="12">
        <v>249</v>
      </c>
      <c r="AE36" s="12">
        <v>178</v>
      </c>
      <c r="AF36" s="12">
        <v>127</v>
      </c>
      <c r="AG36" s="12">
        <v>116</v>
      </c>
      <c r="AH36" s="12">
        <f t="shared" si="31"/>
        <v>6991</v>
      </c>
      <c r="AJ36" s="9" t="str">
        <f t="shared" si="32"/>
        <v>13:30-14:00</v>
      </c>
      <c r="AK36" s="20">
        <f t="shared" si="33"/>
        <v>128</v>
      </c>
      <c r="AL36" s="20">
        <f t="shared" si="1"/>
        <v>135</v>
      </c>
      <c r="AM36" s="20">
        <f t="shared" si="2"/>
        <v>100</v>
      </c>
      <c r="AN36" s="20">
        <f t="shared" si="3"/>
        <v>102</v>
      </c>
      <c r="AO36" s="20">
        <f t="shared" si="4"/>
        <v>109</v>
      </c>
      <c r="AP36" s="10">
        <f t="shared" si="5"/>
        <v>144</v>
      </c>
      <c r="AQ36" s="20">
        <f t="shared" si="6"/>
        <v>124</v>
      </c>
      <c r="AR36" s="10">
        <f t="shared" si="7"/>
        <v>280</v>
      </c>
      <c r="AS36" s="10">
        <f t="shared" si="8"/>
        <v>294</v>
      </c>
      <c r="AT36" s="10">
        <f t="shared" si="9"/>
        <v>259</v>
      </c>
      <c r="AU36" s="10">
        <f t="shared" si="10"/>
        <v>273</v>
      </c>
      <c r="AV36" s="10">
        <f t="shared" si="11"/>
        <v>276</v>
      </c>
      <c r="AW36" s="10">
        <f t="shared" si="12"/>
        <v>261</v>
      </c>
      <c r="AX36" s="20">
        <f t="shared" si="13"/>
        <v>271</v>
      </c>
      <c r="AY36" s="10">
        <f t="shared" si="14"/>
        <v>271</v>
      </c>
      <c r="AZ36" s="10">
        <f t="shared" si="15"/>
        <v>273</v>
      </c>
      <c r="BA36" s="10">
        <f t="shared" si="16"/>
        <v>284</v>
      </c>
      <c r="BB36" s="10">
        <f t="shared" si="17"/>
        <v>284</v>
      </c>
      <c r="BC36" s="10">
        <f t="shared" si="18"/>
        <v>280</v>
      </c>
      <c r="BD36" s="10">
        <f t="shared" si="19"/>
        <v>275</v>
      </c>
      <c r="BE36" s="20">
        <f t="shared" si="20"/>
        <v>264</v>
      </c>
      <c r="BF36" s="10">
        <f t="shared" si="21"/>
        <v>229</v>
      </c>
      <c r="BG36" s="10">
        <f t="shared" si="22"/>
        <v>279</v>
      </c>
      <c r="BH36" s="10">
        <f t="shared" si="23"/>
        <v>287</v>
      </c>
      <c r="BI36" s="10">
        <f t="shared" si="24"/>
        <v>279</v>
      </c>
      <c r="BJ36" s="10">
        <f t="shared" si="25"/>
        <v>280</v>
      </c>
      <c r="BK36" s="10">
        <f t="shared" si="26"/>
        <v>280</v>
      </c>
      <c r="BL36" s="20">
        <f t="shared" si="27"/>
        <v>249</v>
      </c>
      <c r="BM36" s="10">
        <f t="shared" si="28"/>
        <v>178</v>
      </c>
      <c r="BN36" s="10">
        <f t="shared" si="29"/>
        <v>127</v>
      </c>
      <c r="BO36" s="10">
        <f t="shared" si="30"/>
        <v>116</v>
      </c>
      <c r="BP36" s="12">
        <f t="shared" si="34"/>
        <v>6991</v>
      </c>
    </row>
    <row r="37" spans="2:68">
      <c r="B37" s="11" t="s">
        <v>66</v>
      </c>
      <c r="C37" s="12">
        <v>133</v>
      </c>
      <c r="D37" s="12">
        <v>124</v>
      </c>
      <c r="E37" s="12">
        <v>110</v>
      </c>
      <c r="F37" s="12">
        <v>114</v>
      </c>
      <c r="G37" s="12">
        <v>117</v>
      </c>
      <c r="H37" s="12">
        <v>140</v>
      </c>
      <c r="I37" s="12">
        <v>185</v>
      </c>
      <c r="J37" s="12">
        <v>276</v>
      </c>
      <c r="K37" s="12">
        <v>296</v>
      </c>
      <c r="L37" s="12">
        <v>277</v>
      </c>
      <c r="M37" s="12">
        <v>279</v>
      </c>
      <c r="N37" s="12">
        <v>277</v>
      </c>
      <c r="O37" s="12">
        <v>279</v>
      </c>
      <c r="P37" s="12">
        <v>273</v>
      </c>
      <c r="Q37" s="12">
        <v>277</v>
      </c>
      <c r="R37" s="12">
        <v>275</v>
      </c>
      <c r="S37" s="12">
        <v>286</v>
      </c>
      <c r="T37" s="12">
        <v>272</v>
      </c>
      <c r="U37" s="12">
        <v>283</v>
      </c>
      <c r="V37" s="12">
        <v>269</v>
      </c>
      <c r="W37" s="12">
        <v>276</v>
      </c>
      <c r="X37" s="12">
        <v>237</v>
      </c>
      <c r="Y37" s="12">
        <v>261</v>
      </c>
      <c r="Z37" s="12">
        <v>286</v>
      </c>
      <c r="AA37" s="12">
        <v>279</v>
      </c>
      <c r="AB37" s="12">
        <v>279</v>
      </c>
      <c r="AC37" s="12">
        <v>271</v>
      </c>
      <c r="AD37" s="12">
        <v>238</v>
      </c>
      <c r="AE37" s="12">
        <v>167</v>
      </c>
      <c r="AF37" s="12">
        <v>121</v>
      </c>
      <c r="AG37" s="12">
        <v>129</v>
      </c>
      <c r="AH37" s="12">
        <f t="shared" si="31"/>
        <v>7086</v>
      </c>
      <c r="AJ37" s="9" t="str">
        <f t="shared" si="32"/>
        <v>14:00-14:30</v>
      </c>
      <c r="AK37" s="20">
        <f t="shared" si="33"/>
        <v>133</v>
      </c>
      <c r="AL37" s="20">
        <f t="shared" si="1"/>
        <v>124</v>
      </c>
      <c r="AM37" s="20">
        <f t="shared" si="2"/>
        <v>110</v>
      </c>
      <c r="AN37" s="20">
        <f t="shared" si="3"/>
        <v>114</v>
      </c>
      <c r="AO37" s="20">
        <f t="shared" si="4"/>
        <v>117</v>
      </c>
      <c r="AP37" s="10">
        <f t="shared" si="5"/>
        <v>140</v>
      </c>
      <c r="AQ37" s="20">
        <f t="shared" si="6"/>
        <v>185</v>
      </c>
      <c r="AR37" s="10">
        <f t="shared" si="7"/>
        <v>276</v>
      </c>
      <c r="AS37" s="10">
        <f t="shared" si="8"/>
        <v>296</v>
      </c>
      <c r="AT37" s="10">
        <f t="shared" si="9"/>
        <v>277</v>
      </c>
      <c r="AU37" s="10">
        <f t="shared" si="10"/>
        <v>279</v>
      </c>
      <c r="AV37" s="10">
        <f t="shared" si="11"/>
        <v>277</v>
      </c>
      <c r="AW37" s="10">
        <f t="shared" si="12"/>
        <v>279</v>
      </c>
      <c r="AX37" s="20">
        <f t="shared" si="13"/>
        <v>273</v>
      </c>
      <c r="AY37" s="10">
        <f t="shared" si="14"/>
        <v>277</v>
      </c>
      <c r="AZ37" s="10">
        <f t="shared" si="15"/>
        <v>275</v>
      </c>
      <c r="BA37" s="10">
        <f t="shared" si="16"/>
        <v>286</v>
      </c>
      <c r="BB37" s="10">
        <f t="shared" si="17"/>
        <v>272</v>
      </c>
      <c r="BC37" s="10">
        <f t="shared" si="18"/>
        <v>283</v>
      </c>
      <c r="BD37" s="10">
        <f t="shared" si="19"/>
        <v>269</v>
      </c>
      <c r="BE37" s="20">
        <f t="shared" si="20"/>
        <v>276</v>
      </c>
      <c r="BF37" s="10">
        <f t="shared" si="21"/>
        <v>237</v>
      </c>
      <c r="BG37" s="10">
        <f t="shared" si="22"/>
        <v>261</v>
      </c>
      <c r="BH37" s="10">
        <f t="shared" si="23"/>
        <v>286</v>
      </c>
      <c r="BI37" s="10">
        <f t="shared" si="24"/>
        <v>279</v>
      </c>
      <c r="BJ37" s="10">
        <f t="shared" si="25"/>
        <v>279</v>
      </c>
      <c r="BK37" s="10">
        <f t="shared" si="26"/>
        <v>271</v>
      </c>
      <c r="BL37" s="20">
        <f t="shared" si="27"/>
        <v>238</v>
      </c>
      <c r="BM37" s="10">
        <f t="shared" si="28"/>
        <v>167</v>
      </c>
      <c r="BN37" s="10">
        <f t="shared" si="29"/>
        <v>121</v>
      </c>
      <c r="BO37" s="10">
        <f t="shared" si="30"/>
        <v>129</v>
      </c>
      <c r="BP37" s="12">
        <f t="shared" si="34"/>
        <v>7086</v>
      </c>
    </row>
    <row r="38" spans="2:68">
      <c r="B38" s="11" t="s">
        <v>67</v>
      </c>
      <c r="C38" s="12">
        <v>112</v>
      </c>
      <c r="D38" s="12">
        <v>127</v>
      </c>
      <c r="E38" s="12">
        <v>110</v>
      </c>
      <c r="F38" s="12">
        <v>114</v>
      </c>
      <c r="G38" s="12">
        <v>106</v>
      </c>
      <c r="H38" s="12">
        <v>144</v>
      </c>
      <c r="I38" s="12">
        <v>257</v>
      </c>
      <c r="J38" s="12">
        <v>287</v>
      </c>
      <c r="K38" s="12">
        <v>291</v>
      </c>
      <c r="L38" s="12">
        <v>279</v>
      </c>
      <c r="M38" s="12">
        <v>276</v>
      </c>
      <c r="N38" s="12">
        <v>280</v>
      </c>
      <c r="O38" s="12">
        <v>288</v>
      </c>
      <c r="P38" s="12">
        <v>275</v>
      </c>
      <c r="Q38" s="12">
        <v>276</v>
      </c>
      <c r="R38" s="12">
        <v>276</v>
      </c>
      <c r="S38" s="12">
        <v>284</v>
      </c>
      <c r="T38" s="12">
        <v>272</v>
      </c>
      <c r="U38" s="12">
        <v>283</v>
      </c>
      <c r="V38" s="12">
        <v>271</v>
      </c>
      <c r="W38" s="12">
        <v>275</v>
      </c>
      <c r="X38" s="12">
        <v>240</v>
      </c>
      <c r="Y38" s="12">
        <v>260</v>
      </c>
      <c r="Z38" s="12">
        <v>287</v>
      </c>
      <c r="AA38" s="12">
        <v>280</v>
      </c>
      <c r="AB38" s="12">
        <v>281</v>
      </c>
      <c r="AC38" s="12">
        <v>273</v>
      </c>
      <c r="AD38" s="12">
        <v>275</v>
      </c>
      <c r="AE38" s="12">
        <v>140</v>
      </c>
      <c r="AF38" s="12">
        <v>123</v>
      </c>
      <c r="AG38" s="12">
        <v>133</v>
      </c>
      <c r="AH38" s="12">
        <f t="shared" si="31"/>
        <v>7175</v>
      </c>
      <c r="AJ38" s="9" t="str">
        <f t="shared" si="32"/>
        <v>14:30-15:00</v>
      </c>
      <c r="AK38" s="20">
        <f t="shared" si="33"/>
        <v>112</v>
      </c>
      <c r="AL38" s="20">
        <f t="shared" si="1"/>
        <v>127</v>
      </c>
      <c r="AM38" s="20">
        <f t="shared" si="2"/>
        <v>110</v>
      </c>
      <c r="AN38" s="20">
        <f t="shared" si="3"/>
        <v>114</v>
      </c>
      <c r="AO38" s="20">
        <f t="shared" si="4"/>
        <v>106</v>
      </c>
      <c r="AP38" s="10">
        <f t="shared" si="5"/>
        <v>144</v>
      </c>
      <c r="AQ38" s="20">
        <f t="shared" si="6"/>
        <v>257</v>
      </c>
      <c r="AR38" s="10">
        <f t="shared" si="7"/>
        <v>287</v>
      </c>
      <c r="AS38" s="10">
        <f t="shared" si="8"/>
        <v>291</v>
      </c>
      <c r="AT38" s="10">
        <f t="shared" si="9"/>
        <v>279</v>
      </c>
      <c r="AU38" s="10">
        <f t="shared" si="10"/>
        <v>276</v>
      </c>
      <c r="AV38" s="10">
        <f t="shared" si="11"/>
        <v>280</v>
      </c>
      <c r="AW38" s="10">
        <f t="shared" si="12"/>
        <v>288</v>
      </c>
      <c r="AX38" s="20">
        <f t="shared" si="13"/>
        <v>275</v>
      </c>
      <c r="AY38" s="10">
        <f t="shared" si="14"/>
        <v>276</v>
      </c>
      <c r="AZ38" s="10">
        <f t="shared" si="15"/>
        <v>276</v>
      </c>
      <c r="BA38" s="10">
        <f t="shared" si="16"/>
        <v>284</v>
      </c>
      <c r="BB38" s="10">
        <f t="shared" si="17"/>
        <v>272</v>
      </c>
      <c r="BC38" s="10">
        <f t="shared" si="18"/>
        <v>283</v>
      </c>
      <c r="BD38" s="10">
        <f t="shared" si="19"/>
        <v>271</v>
      </c>
      <c r="BE38" s="20">
        <f t="shared" si="20"/>
        <v>275</v>
      </c>
      <c r="BF38" s="10">
        <f t="shared" si="21"/>
        <v>240</v>
      </c>
      <c r="BG38" s="10">
        <f t="shared" si="22"/>
        <v>260</v>
      </c>
      <c r="BH38" s="10">
        <f t="shared" si="23"/>
        <v>287</v>
      </c>
      <c r="BI38" s="10">
        <f t="shared" si="24"/>
        <v>280</v>
      </c>
      <c r="BJ38" s="10">
        <f t="shared" si="25"/>
        <v>281</v>
      </c>
      <c r="BK38" s="10">
        <f t="shared" si="26"/>
        <v>273</v>
      </c>
      <c r="BL38" s="20">
        <f t="shared" si="27"/>
        <v>275</v>
      </c>
      <c r="BM38" s="10">
        <f t="shared" si="28"/>
        <v>140</v>
      </c>
      <c r="BN38" s="10">
        <f t="shared" si="29"/>
        <v>123</v>
      </c>
      <c r="BO38" s="10">
        <f t="shared" si="30"/>
        <v>133</v>
      </c>
      <c r="BP38" s="12">
        <f t="shared" si="34"/>
        <v>7175</v>
      </c>
    </row>
    <row r="39" spans="2:68">
      <c r="B39" s="11" t="s">
        <v>68</v>
      </c>
      <c r="C39" s="12">
        <v>121</v>
      </c>
      <c r="D39" s="12">
        <v>133</v>
      </c>
      <c r="E39" s="12">
        <v>108</v>
      </c>
      <c r="F39" s="12">
        <v>104</v>
      </c>
      <c r="G39" s="12">
        <v>116</v>
      </c>
      <c r="H39" s="12">
        <v>144</v>
      </c>
      <c r="I39" s="12">
        <v>279</v>
      </c>
      <c r="J39" s="12">
        <v>290</v>
      </c>
      <c r="K39" s="12">
        <v>298</v>
      </c>
      <c r="L39" s="12">
        <v>277</v>
      </c>
      <c r="M39" s="12">
        <v>280</v>
      </c>
      <c r="N39" s="12">
        <v>279</v>
      </c>
      <c r="O39" s="12">
        <v>277</v>
      </c>
      <c r="P39" s="12">
        <v>273</v>
      </c>
      <c r="Q39" s="12">
        <v>283</v>
      </c>
      <c r="R39" s="12">
        <v>279</v>
      </c>
      <c r="S39" s="12">
        <v>284</v>
      </c>
      <c r="T39" s="12">
        <v>265</v>
      </c>
      <c r="U39" s="12">
        <v>280</v>
      </c>
      <c r="V39" s="12">
        <v>279</v>
      </c>
      <c r="W39" s="12">
        <v>275</v>
      </c>
      <c r="X39" s="12">
        <v>250</v>
      </c>
      <c r="Y39" s="12">
        <v>255</v>
      </c>
      <c r="Z39" s="12">
        <v>287</v>
      </c>
      <c r="AA39" s="12">
        <v>283</v>
      </c>
      <c r="AB39" s="12">
        <v>277</v>
      </c>
      <c r="AC39" s="12">
        <v>281</v>
      </c>
      <c r="AD39" s="12">
        <v>279</v>
      </c>
      <c r="AE39" s="12">
        <v>110</v>
      </c>
      <c r="AF39" s="12">
        <v>120</v>
      </c>
      <c r="AG39" s="12">
        <v>119</v>
      </c>
      <c r="AH39" s="12">
        <f t="shared" si="31"/>
        <v>7185</v>
      </c>
      <c r="AJ39" s="9" t="str">
        <f t="shared" si="32"/>
        <v>15:00-15:30</v>
      </c>
      <c r="AK39" s="20">
        <f t="shared" si="33"/>
        <v>121</v>
      </c>
      <c r="AL39" s="20">
        <f t="shared" ref="AL39:AL56" si="35">D39</f>
        <v>133</v>
      </c>
      <c r="AM39" s="20">
        <f t="shared" ref="AM39:AM56" si="36">E39</f>
        <v>108</v>
      </c>
      <c r="AN39" s="20">
        <f t="shared" ref="AN39:AN56" si="37">F39</f>
        <v>104</v>
      </c>
      <c r="AO39" s="20">
        <f t="shared" ref="AO39:AO56" si="38">G39</f>
        <v>116</v>
      </c>
      <c r="AP39" s="10">
        <f t="shared" ref="AP39:AP56" si="39">H39</f>
        <v>144</v>
      </c>
      <c r="AQ39" s="20">
        <f t="shared" ref="AQ39:AQ56" si="40">I39</f>
        <v>279</v>
      </c>
      <c r="AR39" s="10">
        <f t="shared" ref="AR39:AR56" si="41">J39</f>
        <v>290</v>
      </c>
      <c r="AS39" s="10">
        <f t="shared" ref="AS39:AS56" si="42">K39</f>
        <v>298</v>
      </c>
      <c r="AT39" s="10">
        <f t="shared" ref="AT39:AT56" si="43">L39</f>
        <v>277</v>
      </c>
      <c r="AU39" s="10">
        <f t="shared" ref="AU39:AU56" si="44">M39</f>
        <v>280</v>
      </c>
      <c r="AV39" s="10">
        <f t="shared" ref="AV39:AV56" si="45">N39</f>
        <v>279</v>
      </c>
      <c r="AW39" s="10">
        <f t="shared" ref="AW39:AW56" si="46">O39</f>
        <v>277</v>
      </c>
      <c r="AX39" s="20">
        <f t="shared" ref="AX39:AX56" si="47">P39</f>
        <v>273</v>
      </c>
      <c r="AY39" s="10">
        <f t="shared" ref="AY39:AY56" si="48">Q39</f>
        <v>283</v>
      </c>
      <c r="AZ39" s="10">
        <f t="shared" ref="AZ39:AZ56" si="49">R39</f>
        <v>279</v>
      </c>
      <c r="BA39" s="10">
        <f t="shared" ref="BA39:BA56" si="50">S39</f>
        <v>284</v>
      </c>
      <c r="BB39" s="10">
        <f t="shared" ref="BB39:BB56" si="51">T39</f>
        <v>265</v>
      </c>
      <c r="BC39" s="10">
        <f t="shared" ref="BC39:BC56" si="52">U39</f>
        <v>280</v>
      </c>
      <c r="BD39" s="10">
        <f t="shared" ref="BD39:BD56" si="53">V39</f>
        <v>279</v>
      </c>
      <c r="BE39" s="20">
        <f t="shared" ref="BE39:BE56" si="54">W39</f>
        <v>275</v>
      </c>
      <c r="BF39" s="10">
        <f t="shared" ref="BF39:BF56" si="55">X39</f>
        <v>250</v>
      </c>
      <c r="BG39" s="10">
        <f t="shared" ref="BG39:BG56" si="56">Y39</f>
        <v>255</v>
      </c>
      <c r="BH39" s="10">
        <f t="shared" ref="BH39:BH56" si="57">Z39</f>
        <v>287</v>
      </c>
      <c r="BI39" s="10">
        <f t="shared" ref="BI39:BI56" si="58">AA39</f>
        <v>283</v>
      </c>
      <c r="BJ39" s="10">
        <f t="shared" ref="BJ39:BJ56" si="59">AB39</f>
        <v>277</v>
      </c>
      <c r="BK39" s="10">
        <f t="shared" ref="BK39:BK56" si="60">AC39</f>
        <v>281</v>
      </c>
      <c r="BL39" s="20">
        <f t="shared" ref="BL39:BL56" si="61">AD39</f>
        <v>279</v>
      </c>
      <c r="BM39" s="10">
        <f t="shared" ref="BM39:BM56" si="62">AE39</f>
        <v>110</v>
      </c>
      <c r="BN39" s="10">
        <f t="shared" ref="BN39:BN56" si="63">AF39</f>
        <v>120</v>
      </c>
      <c r="BO39" s="10">
        <f t="shared" ref="BO39:BO56" si="64">AG39</f>
        <v>119</v>
      </c>
      <c r="BP39" s="12">
        <f t="shared" si="34"/>
        <v>7185</v>
      </c>
    </row>
    <row r="40" spans="2:68">
      <c r="B40" s="13" t="s">
        <v>69</v>
      </c>
      <c r="C40" s="14">
        <v>106</v>
      </c>
      <c r="D40" s="14">
        <v>133</v>
      </c>
      <c r="E40" s="14">
        <v>125</v>
      </c>
      <c r="F40" s="14">
        <v>100</v>
      </c>
      <c r="G40" s="14">
        <v>109</v>
      </c>
      <c r="H40" s="14">
        <v>140</v>
      </c>
      <c r="I40" s="14">
        <v>271</v>
      </c>
      <c r="J40" s="14">
        <v>287</v>
      </c>
      <c r="K40" s="14">
        <v>296</v>
      </c>
      <c r="L40" s="14">
        <v>286</v>
      </c>
      <c r="M40" s="14">
        <v>277</v>
      </c>
      <c r="N40" s="14">
        <v>281</v>
      </c>
      <c r="O40" s="14">
        <v>288</v>
      </c>
      <c r="P40" s="14">
        <v>275</v>
      </c>
      <c r="Q40" s="14">
        <v>281</v>
      </c>
      <c r="R40" s="14">
        <v>283</v>
      </c>
      <c r="S40" s="14">
        <v>286</v>
      </c>
      <c r="T40" s="14">
        <v>250</v>
      </c>
      <c r="U40" s="14">
        <v>283</v>
      </c>
      <c r="V40" s="14">
        <v>276</v>
      </c>
      <c r="W40" s="14">
        <v>275</v>
      </c>
      <c r="X40" s="14">
        <v>261</v>
      </c>
      <c r="Y40" s="14">
        <v>271</v>
      </c>
      <c r="Z40" s="14">
        <v>290</v>
      </c>
      <c r="AA40" s="14">
        <v>283</v>
      </c>
      <c r="AB40" s="14">
        <v>279</v>
      </c>
      <c r="AC40" s="14">
        <v>279</v>
      </c>
      <c r="AD40" s="14">
        <v>283</v>
      </c>
      <c r="AE40" s="14">
        <v>123</v>
      </c>
      <c r="AF40" s="14">
        <v>114</v>
      </c>
      <c r="AG40" s="14">
        <v>121</v>
      </c>
      <c r="AH40" s="14">
        <f t="shared" si="31"/>
        <v>7212</v>
      </c>
      <c r="AJ40" s="9" t="str">
        <f t="shared" si="32"/>
        <v>15:30-16:00</v>
      </c>
      <c r="AK40" s="20">
        <f t="shared" si="33"/>
        <v>106</v>
      </c>
      <c r="AL40" s="20">
        <f t="shared" si="35"/>
        <v>133</v>
      </c>
      <c r="AM40" s="20">
        <f t="shared" si="36"/>
        <v>125</v>
      </c>
      <c r="AN40" s="20">
        <f t="shared" si="37"/>
        <v>100</v>
      </c>
      <c r="AO40" s="20">
        <f t="shared" si="38"/>
        <v>109</v>
      </c>
      <c r="AP40" s="10">
        <f t="shared" si="39"/>
        <v>140</v>
      </c>
      <c r="AQ40" s="20">
        <f t="shared" si="40"/>
        <v>271</v>
      </c>
      <c r="AR40" s="10">
        <f t="shared" si="41"/>
        <v>287</v>
      </c>
      <c r="AS40" s="10">
        <f t="shared" si="42"/>
        <v>296</v>
      </c>
      <c r="AT40" s="10">
        <f t="shared" si="43"/>
        <v>286</v>
      </c>
      <c r="AU40" s="10">
        <f t="shared" si="44"/>
        <v>277</v>
      </c>
      <c r="AV40" s="10">
        <f t="shared" si="45"/>
        <v>281</v>
      </c>
      <c r="AW40" s="10">
        <f t="shared" si="46"/>
        <v>288</v>
      </c>
      <c r="AX40" s="20">
        <f t="shared" si="47"/>
        <v>275</v>
      </c>
      <c r="AY40" s="10">
        <f t="shared" si="48"/>
        <v>281</v>
      </c>
      <c r="AZ40" s="10">
        <f t="shared" si="49"/>
        <v>283</v>
      </c>
      <c r="BA40" s="10">
        <f t="shared" si="50"/>
        <v>286</v>
      </c>
      <c r="BB40" s="10">
        <f t="shared" si="51"/>
        <v>250</v>
      </c>
      <c r="BC40" s="10">
        <f t="shared" si="52"/>
        <v>283</v>
      </c>
      <c r="BD40" s="10">
        <f t="shared" si="53"/>
        <v>276</v>
      </c>
      <c r="BE40" s="20">
        <f t="shared" si="54"/>
        <v>275</v>
      </c>
      <c r="BF40" s="10">
        <f t="shared" si="55"/>
        <v>261</v>
      </c>
      <c r="BG40" s="10">
        <f t="shared" si="56"/>
        <v>271</v>
      </c>
      <c r="BH40" s="10">
        <f t="shared" si="57"/>
        <v>290</v>
      </c>
      <c r="BI40" s="10">
        <f t="shared" si="58"/>
        <v>283</v>
      </c>
      <c r="BJ40" s="10">
        <f t="shared" si="59"/>
        <v>279</v>
      </c>
      <c r="BK40" s="10">
        <f t="shared" si="60"/>
        <v>279</v>
      </c>
      <c r="BL40" s="20">
        <f t="shared" si="61"/>
        <v>283</v>
      </c>
      <c r="BM40" s="10">
        <f t="shared" si="62"/>
        <v>123</v>
      </c>
      <c r="BN40" s="10">
        <f t="shared" si="63"/>
        <v>114</v>
      </c>
      <c r="BO40" s="10">
        <f t="shared" si="64"/>
        <v>121</v>
      </c>
      <c r="BP40" s="14">
        <f t="shared" si="34"/>
        <v>7212</v>
      </c>
    </row>
    <row r="41" spans="2:68">
      <c r="B41" s="17" t="s">
        <v>70</v>
      </c>
      <c r="C41" s="18">
        <v>105</v>
      </c>
      <c r="D41" s="18">
        <v>136</v>
      </c>
      <c r="E41" s="18">
        <v>128</v>
      </c>
      <c r="F41" s="18">
        <v>117</v>
      </c>
      <c r="G41" s="18">
        <v>113</v>
      </c>
      <c r="H41" s="18">
        <v>133</v>
      </c>
      <c r="I41" s="18">
        <v>276</v>
      </c>
      <c r="J41" s="18">
        <v>288</v>
      </c>
      <c r="K41" s="18">
        <v>296</v>
      </c>
      <c r="L41" s="18">
        <v>283</v>
      </c>
      <c r="M41" s="18">
        <v>279</v>
      </c>
      <c r="N41" s="18">
        <v>284</v>
      </c>
      <c r="O41" s="18">
        <v>291</v>
      </c>
      <c r="P41" s="18">
        <v>275</v>
      </c>
      <c r="Q41" s="18">
        <v>281</v>
      </c>
      <c r="R41" s="18">
        <v>281</v>
      </c>
      <c r="S41" s="18">
        <v>284</v>
      </c>
      <c r="T41" s="18">
        <v>250</v>
      </c>
      <c r="U41" s="18">
        <v>286</v>
      </c>
      <c r="V41" s="18">
        <v>273</v>
      </c>
      <c r="W41" s="18">
        <v>276</v>
      </c>
      <c r="X41" s="18">
        <v>263</v>
      </c>
      <c r="Y41" s="18">
        <v>268</v>
      </c>
      <c r="Z41" s="18">
        <v>288</v>
      </c>
      <c r="AA41" s="18">
        <v>286</v>
      </c>
      <c r="AB41" s="18">
        <v>284</v>
      </c>
      <c r="AC41" s="18">
        <v>283</v>
      </c>
      <c r="AD41" s="18">
        <v>280</v>
      </c>
      <c r="AE41" s="18">
        <v>116</v>
      </c>
      <c r="AF41" s="18">
        <v>128</v>
      </c>
      <c r="AG41" s="18">
        <v>121</v>
      </c>
      <c r="AH41" s="18">
        <f t="shared" si="31"/>
        <v>7252</v>
      </c>
      <c r="AJ41" s="9" t="str">
        <f t="shared" si="32"/>
        <v>16:00-16:30</v>
      </c>
      <c r="AK41" s="20">
        <f t="shared" si="33"/>
        <v>105</v>
      </c>
      <c r="AL41" s="20">
        <f t="shared" si="35"/>
        <v>136</v>
      </c>
      <c r="AM41" s="20">
        <f t="shared" si="36"/>
        <v>128</v>
      </c>
      <c r="AN41" s="20">
        <f t="shared" si="37"/>
        <v>117</v>
      </c>
      <c r="AO41" s="20">
        <f t="shared" si="38"/>
        <v>113</v>
      </c>
      <c r="AP41" s="10">
        <f t="shared" si="39"/>
        <v>133</v>
      </c>
      <c r="AQ41" s="20">
        <f t="shared" si="40"/>
        <v>276</v>
      </c>
      <c r="AR41" s="10">
        <f t="shared" si="41"/>
        <v>288</v>
      </c>
      <c r="AS41" s="10">
        <f t="shared" si="42"/>
        <v>296</v>
      </c>
      <c r="AT41" s="10">
        <f t="shared" si="43"/>
        <v>283</v>
      </c>
      <c r="AU41" s="10">
        <f t="shared" si="44"/>
        <v>279</v>
      </c>
      <c r="AV41" s="10">
        <f t="shared" si="45"/>
        <v>284</v>
      </c>
      <c r="AW41" s="10">
        <f t="shared" si="46"/>
        <v>291</v>
      </c>
      <c r="AX41" s="20">
        <f t="shared" si="47"/>
        <v>275</v>
      </c>
      <c r="AY41" s="10">
        <f t="shared" si="48"/>
        <v>281</v>
      </c>
      <c r="AZ41" s="10">
        <f t="shared" si="49"/>
        <v>281</v>
      </c>
      <c r="BA41" s="10">
        <f t="shared" si="50"/>
        <v>284</v>
      </c>
      <c r="BB41" s="10">
        <f t="shared" si="51"/>
        <v>250</v>
      </c>
      <c r="BC41" s="10">
        <f t="shared" si="52"/>
        <v>286</v>
      </c>
      <c r="BD41" s="10">
        <f t="shared" si="53"/>
        <v>273</v>
      </c>
      <c r="BE41" s="20">
        <f t="shared" si="54"/>
        <v>276</v>
      </c>
      <c r="BF41" s="10">
        <f t="shared" si="55"/>
        <v>263</v>
      </c>
      <c r="BG41" s="10">
        <f t="shared" si="56"/>
        <v>268</v>
      </c>
      <c r="BH41" s="10">
        <f t="shared" si="57"/>
        <v>288</v>
      </c>
      <c r="BI41" s="10">
        <f t="shared" si="58"/>
        <v>286</v>
      </c>
      <c r="BJ41" s="10">
        <f t="shared" si="59"/>
        <v>284</v>
      </c>
      <c r="BK41" s="10">
        <f t="shared" si="60"/>
        <v>283</v>
      </c>
      <c r="BL41" s="20">
        <f t="shared" si="61"/>
        <v>280</v>
      </c>
      <c r="BM41" s="10">
        <f t="shared" si="62"/>
        <v>116</v>
      </c>
      <c r="BN41" s="10">
        <f t="shared" si="63"/>
        <v>128</v>
      </c>
      <c r="BO41" s="10">
        <f t="shared" si="64"/>
        <v>121</v>
      </c>
      <c r="BP41" s="18">
        <f t="shared" si="34"/>
        <v>7252</v>
      </c>
    </row>
    <row r="42" spans="2:68">
      <c r="B42" s="11" t="s">
        <v>71</v>
      </c>
      <c r="C42" s="12">
        <v>109</v>
      </c>
      <c r="D42" s="12">
        <v>135</v>
      </c>
      <c r="E42" s="12">
        <v>110</v>
      </c>
      <c r="F42" s="12">
        <v>117</v>
      </c>
      <c r="G42" s="12">
        <v>116</v>
      </c>
      <c r="H42" s="12">
        <v>147</v>
      </c>
      <c r="I42" s="12">
        <v>275</v>
      </c>
      <c r="J42" s="12">
        <v>287</v>
      </c>
      <c r="K42" s="12">
        <v>295</v>
      </c>
      <c r="L42" s="12">
        <v>284</v>
      </c>
      <c r="M42" s="12">
        <v>279</v>
      </c>
      <c r="N42" s="12">
        <v>284</v>
      </c>
      <c r="O42" s="12">
        <v>290</v>
      </c>
      <c r="P42" s="12">
        <v>279</v>
      </c>
      <c r="Q42" s="12">
        <v>280</v>
      </c>
      <c r="R42" s="12">
        <v>284</v>
      </c>
      <c r="S42" s="12">
        <v>287</v>
      </c>
      <c r="T42" s="12">
        <v>252</v>
      </c>
      <c r="U42" s="12">
        <v>283</v>
      </c>
      <c r="V42" s="12">
        <v>261</v>
      </c>
      <c r="W42" s="12">
        <v>279</v>
      </c>
      <c r="X42" s="12">
        <v>283</v>
      </c>
      <c r="Y42" s="12">
        <v>265</v>
      </c>
      <c r="Z42" s="12">
        <v>287</v>
      </c>
      <c r="AA42" s="12">
        <v>287</v>
      </c>
      <c r="AB42" s="12">
        <v>281</v>
      </c>
      <c r="AC42" s="12">
        <v>277</v>
      </c>
      <c r="AD42" s="12">
        <v>280</v>
      </c>
      <c r="AE42" s="12">
        <v>105</v>
      </c>
      <c r="AF42" s="12">
        <v>116</v>
      </c>
      <c r="AG42" s="12">
        <v>135</v>
      </c>
      <c r="AH42" s="12">
        <f t="shared" si="31"/>
        <v>7249</v>
      </c>
      <c r="AJ42" s="9" t="str">
        <f t="shared" si="32"/>
        <v>16:30-17:00</v>
      </c>
      <c r="AK42" s="20">
        <f t="shared" si="33"/>
        <v>109</v>
      </c>
      <c r="AL42" s="20">
        <f t="shared" si="35"/>
        <v>135</v>
      </c>
      <c r="AM42" s="20">
        <f t="shared" si="36"/>
        <v>110</v>
      </c>
      <c r="AN42" s="20">
        <f t="shared" si="37"/>
        <v>117</v>
      </c>
      <c r="AO42" s="20">
        <f t="shared" si="38"/>
        <v>116</v>
      </c>
      <c r="AP42" s="10">
        <f t="shared" si="39"/>
        <v>147</v>
      </c>
      <c r="AQ42" s="20">
        <f t="shared" si="40"/>
        <v>275</v>
      </c>
      <c r="AR42" s="10">
        <f t="shared" si="41"/>
        <v>287</v>
      </c>
      <c r="AS42" s="10">
        <f t="shared" si="42"/>
        <v>295</v>
      </c>
      <c r="AT42" s="10">
        <f t="shared" si="43"/>
        <v>284</v>
      </c>
      <c r="AU42" s="10">
        <f t="shared" si="44"/>
        <v>279</v>
      </c>
      <c r="AV42" s="10">
        <f t="shared" si="45"/>
        <v>284</v>
      </c>
      <c r="AW42" s="10">
        <f t="shared" si="46"/>
        <v>290</v>
      </c>
      <c r="AX42" s="20">
        <f t="shared" si="47"/>
        <v>279</v>
      </c>
      <c r="AY42" s="10">
        <f t="shared" si="48"/>
        <v>280</v>
      </c>
      <c r="AZ42" s="10">
        <f t="shared" si="49"/>
        <v>284</v>
      </c>
      <c r="BA42" s="10">
        <f t="shared" si="50"/>
        <v>287</v>
      </c>
      <c r="BB42" s="10">
        <f t="shared" si="51"/>
        <v>252</v>
      </c>
      <c r="BC42" s="10">
        <f t="shared" si="52"/>
        <v>283</v>
      </c>
      <c r="BD42" s="10">
        <f t="shared" si="53"/>
        <v>261</v>
      </c>
      <c r="BE42" s="20">
        <f t="shared" si="54"/>
        <v>279</v>
      </c>
      <c r="BF42" s="10">
        <f t="shared" si="55"/>
        <v>283</v>
      </c>
      <c r="BG42" s="10">
        <f t="shared" si="56"/>
        <v>265</v>
      </c>
      <c r="BH42" s="10">
        <f t="shared" si="57"/>
        <v>287</v>
      </c>
      <c r="BI42" s="10">
        <f t="shared" si="58"/>
        <v>287</v>
      </c>
      <c r="BJ42" s="10">
        <f t="shared" si="59"/>
        <v>281</v>
      </c>
      <c r="BK42" s="10">
        <f t="shared" si="60"/>
        <v>277</v>
      </c>
      <c r="BL42" s="20">
        <f t="shared" si="61"/>
        <v>280</v>
      </c>
      <c r="BM42" s="10">
        <f t="shared" si="62"/>
        <v>105</v>
      </c>
      <c r="BN42" s="10">
        <f t="shared" si="63"/>
        <v>116</v>
      </c>
      <c r="BO42" s="10">
        <f t="shared" si="64"/>
        <v>135</v>
      </c>
      <c r="BP42" s="12">
        <f t="shared" si="34"/>
        <v>7249</v>
      </c>
    </row>
    <row r="43" spans="2:68">
      <c r="B43" s="11" t="s">
        <v>72</v>
      </c>
      <c r="C43" s="12">
        <v>123</v>
      </c>
      <c r="D43" s="12">
        <v>147</v>
      </c>
      <c r="E43" s="12">
        <v>123</v>
      </c>
      <c r="F43" s="12">
        <v>116</v>
      </c>
      <c r="G43" s="12">
        <v>128</v>
      </c>
      <c r="H43" s="12">
        <v>141</v>
      </c>
      <c r="I43" s="12">
        <v>279</v>
      </c>
      <c r="J43" s="12">
        <v>290</v>
      </c>
      <c r="K43" s="12">
        <v>294</v>
      </c>
      <c r="L43" s="12">
        <v>286</v>
      </c>
      <c r="M43" s="12">
        <v>286</v>
      </c>
      <c r="N43" s="12">
        <v>286</v>
      </c>
      <c r="O43" s="12">
        <v>288</v>
      </c>
      <c r="P43" s="12">
        <v>287</v>
      </c>
      <c r="Q43" s="12">
        <v>286</v>
      </c>
      <c r="R43" s="12">
        <v>281</v>
      </c>
      <c r="S43" s="12">
        <v>287</v>
      </c>
      <c r="T43" s="12">
        <v>248</v>
      </c>
      <c r="U43" s="12">
        <v>261</v>
      </c>
      <c r="V43" s="12">
        <v>267</v>
      </c>
      <c r="W43" s="12">
        <v>283</v>
      </c>
      <c r="X43" s="12">
        <v>280</v>
      </c>
      <c r="Y43" s="12">
        <v>279</v>
      </c>
      <c r="Z43" s="12">
        <v>291</v>
      </c>
      <c r="AA43" s="12">
        <v>288</v>
      </c>
      <c r="AB43" s="12">
        <v>283</v>
      </c>
      <c r="AC43" s="12">
        <v>248</v>
      </c>
      <c r="AD43" s="12">
        <v>283</v>
      </c>
      <c r="AE43" s="12">
        <v>125</v>
      </c>
      <c r="AF43" s="12">
        <v>109</v>
      </c>
      <c r="AG43" s="12">
        <v>106</v>
      </c>
      <c r="AH43" s="12">
        <f t="shared" si="31"/>
        <v>7279</v>
      </c>
      <c r="AJ43" s="9" t="str">
        <f t="shared" si="32"/>
        <v>17:00-17:30</v>
      </c>
      <c r="AK43" s="20">
        <f t="shared" si="33"/>
        <v>123</v>
      </c>
      <c r="AL43" s="20">
        <f t="shared" si="35"/>
        <v>147</v>
      </c>
      <c r="AM43" s="20">
        <f t="shared" si="36"/>
        <v>123</v>
      </c>
      <c r="AN43" s="20">
        <f t="shared" si="37"/>
        <v>116</v>
      </c>
      <c r="AO43" s="20">
        <f t="shared" si="38"/>
        <v>128</v>
      </c>
      <c r="AP43" s="10">
        <f t="shared" si="39"/>
        <v>141</v>
      </c>
      <c r="AQ43" s="20">
        <f t="shared" si="40"/>
        <v>279</v>
      </c>
      <c r="AR43" s="10">
        <f t="shared" si="41"/>
        <v>290</v>
      </c>
      <c r="AS43" s="10">
        <f t="shared" si="42"/>
        <v>294</v>
      </c>
      <c r="AT43" s="10">
        <f t="shared" si="43"/>
        <v>286</v>
      </c>
      <c r="AU43" s="10">
        <f t="shared" si="44"/>
        <v>286</v>
      </c>
      <c r="AV43" s="10">
        <f t="shared" si="45"/>
        <v>286</v>
      </c>
      <c r="AW43" s="10">
        <f t="shared" si="46"/>
        <v>288</v>
      </c>
      <c r="AX43" s="20">
        <f t="shared" si="47"/>
        <v>287</v>
      </c>
      <c r="AY43" s="10">
        <f t="shared" si="48"/>
        <v>286</v>
      </c>
      <c r="AZ43" s="10">
        <f t="shared" si="49"/>
        <v>281</v>
      </c>
      <c r="BA43" s="10">
        <f t="shared" si="50"/>
        <v>287</v>
      </c>
      <c r="BB43" s="10">
        <f t="shared" si="51"/>
        <v>248</v>
      </c>
      <c r="BC43" s="10">
        <f t="shared" si="52"/>
        <v>261</v>
      </c>
      <c r="BD43" s="10">
        <f t="shared" si="53"/>
        <v>267</v>
      </c>
      <c r="BE43" s="20">
        <f t="shared" si="54"/>
        <v>283</v>
      </c>
      <c r="BF43" s="10">
        <f t="shared" si="55"/>
        <v>280</v>
      </c>
      <c r="BG43" s="10">
        <f t="shared" si="56"/>
        <v>279</v>
      </c>
      <c r="BH43" s="10">
        <f t="shared" si="57"/>
        <v>291</v>
      </c>
      <c r="BI43" s="10">
        <f t="shared" si="58"/>
        <v>288</v>
      </c>
      <c r="BJ43" s="10">
        <f t="shared" si="59"/>
        <v>283</v>
      </c>
      <c r="BK43" s="10">
        <f t="shared" si="60"/>
        <v>248</v>
      </c>
      <c r="BL43" s="20">
        <f t="shared" si="61"/>
        <v>283</v>
      </c>
      <c r="BM43" s="10">
        <f t="shared" si="62"/>
        <v>125</v>
      </c>
      <c r="BN43" s="10">
        <f t="shared" si="63"/>
        <v>109</v>
      </c>
      <c r="BO43" s="10">
        <f t="shared" si="64"/>
        <v>106</v>
      </c>
      <c r="BP43" s="12">
        <f t="shared" si="34"/>
        <v>7279</v>
      </c>
    </row>
    <row r="44" spans="2:68">
      <c r="B44" s="11" t="s">
        <v>73</v>
      </c>
      <c r="C44" s="12">
        <v>117</v>
      </c>
      <c r="D44" s="12">
        <v>125</v>
      </c>
      <c r="E44" s="12">
        <v>125</v>
      </c>
      <c r="F44" s="12">
        <v>127</v>
      </c>
      <c r="G44" s="12">
        <v>119</v>
      </c>
      <c r="H44" s="12">
        <v>143</v>
      </c>
      <c r="I44" s="12">
        <v>280</v>
      </c>
      <c r="J44" s="12">
        <v>287</v>
      </c>
      <c r="K44" s="12">
        <v>295</v>
      </c>
      <c r="L44" s="12">
        <v>283</v>
      </c>
      <c r="M44" s="12">
        <v>283</v>
      </c>
      <c r="N44" s="12">
        <v>284</v>
      </c>
      <c r="O44" s="12">
        <v>290</v>
      </c>
      <c r="P44" s="12">
        <v>287</v>
      </c>
      <c r="Q44" s="12">
        <v>288</v>
      </c>
      <c r="R44" s="12">
        <v>281</v>
      </c>
      <c r="S44" s="12">
        <v>290</v>
      </c>
      <c r="T44" s="12">
        <v>276</v>
      </c>
      <c r="U44" s="12">
        <v>252</v>
      </c>
      <c r="V44" s="12">
        <v>284</v>
      </c>
      <c r="W44" s="12">
        <v>286</v>
      </c>
      <c r="X44" s="12">
        <v>286</v>
      </c>
      <c r="Y44" s="12">
        <v>280</v>
      </c>
      <c r="Z44" s="12">
        <v>291</v>
      </c>
      <c r="AA44" s="12">
        <v>287</v>
      </c>
      <c r="AB44" s="12">
        <v>284</v>
      </c>
      <c r="AC44" s="12">
        <v>230</v>
      </c>
      <c r="AD44" s="12">
        <v>286</v>
      </c>
      <c r="AE44" s="12">
        <v>135</v>
      </c>
      <c r="AF44" s="12">
        <v>113</v>
      </c>
      <c r="AG44" s="12">
        <v>112</v>
      </c>
      <c r="AH44" s="12">
        <f t="shared" si="31"/>
        <v>7306</v>
      </c>
      <c r="AJ44" s="9" t="str">
        <f t="shared" si="32"/>
        <v>17:30-18:00</v>
      </c>
      <c r="AK44" s="20">
        <f t="shared" si="33"/>
        <v>117</v>
      </c>
      <c r="AL44" s="20">
        <f t="shared" si="35"/>
        <v>125</v>
      </c>
      <c r="AM44" s="20">
        <f t="shared" si="36"/>
        <v>125</v>
      </c>
      <c r="AN44" s="20">
        <f t="shared" si="37"/>
        <v>127</v>
      </c>
      <c r="AO44" s="20">
        <f t="shared" si="38"/>
        <v>119</v>
      </c>
      <c r="AP44" s="10">
        <f t="shared" si="39"/>
        <v>143</v>
      </c>
      <c r="AQ44" s="20">
        <f t="shared" si="40"/>
        <v>280</v>
      </c>
      <c r="AR44" s="10">
        <f t="shared" si="41"/>
        <v>287</v>
      </c>
      <c r="AS44" s="10">
        <f t="shared" si="42"/>
        <v>295</v>
      </c>
      <c r="AT44" s="10">
        <f t="shared" si="43"/>
        <v>283</v>
      </c>
      <c r="AU44" s="10">
        <f t="shared" si="44"/>
        <v>283</v>
      </c>
      <c r="AV44" s="10">
        <f t="shared" si="45"/>
        <v>284</v>
      </c>
      <c r="AW44" s="10">
        <f t="shared" si="46"/>
        <v>290</v>
      </c>
      <c r="AX44" s="20">
        <f t="shared" si="47"/>
        <v>287</v>
      </c>
      <c r="AY44" s="10">
        <f t="shared" si="48"/>
        <v>288</v>
      </c>
      <c r="AZ44" s="10">
        <f t="shared" si="49"/>
        <v>281</v>
      </c>
      <c r="BA44" s="10">
        <f t="shared" si="50"/>
        <v>290</v>
      </c>
      <c r="BB44" s="10">
        <f t="shared" si="51"/>
        <v>276</v>
      </c>
      <c r="BC44" s="10">
        <f t="shared" si="52"/>
        <v>252</v>
      </c>
      <c r="BD44" s="10">
        <f t="shared" si="53"/>
        <v>284</v>
      </c>
      <c r="BE44" s="20">
        <f t="shared" si="54"/>
        <v>286</v>
      </c>
      <c r="BF44" s="10">
        <f t="shared" si="55"/>
        <v>286</v>
      </c>
      <c r="BG44" s="10">
        <f t="shared" si="56"/>
        <v>280</v>
      </c>
      <c r="BH44" s="10">
        <f t="shared" si="57"/>
        <v>291</v>
      </c>
      <c r="BI44" s="10">
        <f t="shared" si="58"/>
        <v>287</v>
      </c>
      <c r="BJ44" s="10">
        <f t="shared" si="59"/>
        <v>284</v>
      </c>
      <c r="BK44" s="10">
        <f t="shared" si="60"/>
        <v>230</v>
      </c>
      <c r="BL44" s="20">
        <f t="shared" si="61"/>
        <v>286</v>
      </c>
      <c r="BM44" s="10">
        <f t="shared" si="62"/>
        <v>135</v>
      </c>
      <c r="BN44" s="10">
        <f t="shared" si="63"/>
        <v>113</v>
      </c>
      <c r="BO44" s="10">
        <f t="shared" si="64"/>
        <v>112</v>
      </c>
      <c r="BP44" s="12">
        <f t="shared" si="34"/>
        <v>7306</v>
      </c>
    </row>
    <row r="45" spans="2:68">
      <c r="B45" s="11" t="s">
        <v>74</v>
      </c>
      <c r="C45" s="12">
        <v>112</v>
      </c>
      <c r="D45" s="12">
        <v>141</v>
      </c>
      <c r="E45" s="12">
        <v>123</v>
      </c>
      <c r="F45" s="12">
        <v>120</v>
      </c>
      <c r="G45" s="12">
        <v>139</v>
      </c>
      <c r="H45" s="12">
        <v>128</v>
      </c>
      <c r="I45" s="12">
        <v>283</v>
      </c>
      <c r="J45" s="12">
        <v>287</v>
      </c>
      <c r="K45" s="12">
        <v>292</v>
      </c>
      <c r="L45" s="12">
        <v>281</v>
      </c>
      <c r="M45" s="12">
        <v>287</v>
      </c>
      <c r="N45" s="12">
        <v>273</v>
      </c>
      <c r="O45" s="12">
        <v>291</v>
      </c>
      <c r="P45" s="12">
        <v>287</v>
      </c>
      <c r="Q45" s="12">
        <v>291</v>
      </c>
      <c r="R45" s="12">
        <v>287</v>
      </c>
      <c r="S45" s="12">
        <v>291</v>
      </c>
      <c r="T45" s="12">
        <v>290</v>
      </c>
      <c r="U45" s="12">
        <v>284</v>
      </c>
      <c r="V45" s="12">
        <v>265</v>
      </c>
      <c r="W45" s="12">
        <v>288</v>
      </c>
      <c r="X45" s="12">
        <v>286</v>
      </c>
      <c r="Y45" s="12">
        <v>287</v>
      </c>
      <c r="Z45" s="12">
        <v>286</v>
      </c>
      <c r="AA45" s="12">
        <v>287</v>
      </c>
      <c r="AB45" s="12">
        <v>287</v>
      </c>
      <c r="AC45" s="12">
        <v>238</v>
      </c>
      <c r="AD45" s="12">
        <v>287</v>
      </c>
      <c r="AE45" s="12">
        <v>136</v>
      </c>
      <c r="AF45" s="12">
        <v>105</v>
      </c>
      <c r="AG45" s="12">
        <v>124</v>
      </c>
      <c r="AH45" s="12">
        <f t="shared" si="31"/>
        <v>7363</v>
      </c>
      <c r="AJ45" s="9" t="str">
        <f t="shared" si="32"/>
        <v>18:00-18:30</v>
      </c>
      <c r="AK45" s="20">
        <f t="shared" si="33"/>
        <v>112</v>
      </c>
      <c r="AL45" s="20">
        <f t="shared" si="35"/>
        <v>141</v>
      </c>
      <c r="AM45" s="20">
        <f t="shared" si="36"/>
        <v>123</v>
      </c>
      <c r="AN45" s="20">
        <f t="shared" si="37"/>
        <v>120</v>
      </c>
      <c r="AO45" s="20">
        <f t="shared" si="38"/>
        <v>139</v>
      </c>
      <c r="AP45" s="10">
        <f t="shared" si="39"/>
        <v>128</v>
      </c>
      <c r="AQ45" s="20">
        <f t="shared" si="40"/>
        <v>283</v>
      </c>
      <c r="AR45" s="10">
        <f t="shared" si="41"/>
        <v>287</v>
      </c>
      <c r="AS45" s="10">
        <f t="shared" si="42"/>
        <v>292</v>
      </c>
      <c r="AT45" s="10">
        <f t="shared" si="43"/>
        <v>281</v>
      </c>
      <c r="AU45" s="10">
        <f t="shared" si="44"/>
        <v>287</v>
      </c>
      <c r="AV45" s="10">
        <f t="shared" si="45"/>
        <v>273</v>
      </c>
      <c r="AW45" s="10">
        <f t="shared" si="46"/>
        <v>291</v>
      </c>
      <c r="AX45" s="20">
        <f t="shared" si="47"/>
        <v>287</v>
      </c>
      <c r="AY45" s="10">
        <f t="shared" si="48"/>
        <v>291</v>
      </c>
      <c r="AZ45" s="10">
        <f t="shared" si="49"/>
        <v>287</v>
      </c>
      <c r="BA45" s="10">
        <f t="shared" si="50"/>
        <v>291</v>
      </c>
      <c r="BB45" s="10">
        <f t="shared" si="51"/>
        <v>290</v>
      </c>
      <c r="BC45" s="10">
        <f t="shared" si="52"/>
        <v>284</v>
      </c>
      <c r="BD45" s="10">
        <f t="shared" si="53"/>
        <v>265</v>
      </c>
      <c r="BE45" s="20">
        <f t="shared" si="54"/>
        <v>288</v>
      </c>
      <c r="BF45" s="10">
        <f t="shared" si="55"/>
        <v>286</v>
      </c>
      <c r="BG45" s="10">
        <f t="shared" si="56"/>
        <v>287</v>
      </c>
      <c r="BH45" s="10">
        <f t="shared" si="57"/>
        <v>286</v>
      </c>
      <c r="BI45" s="10">
        <f t="shared" si="58"/>
        <v>287</v>
      </c>
      <c r="BJ45" s="10">
        <f t="shared" si="59"/>
        <v>287</v>
      </c>
      <c r="BK45" s="10">
        <f t="shared" si="60"/>
        <v>238</v>
      </c>
      <c r="BL45" s="20">
        <f t="shared" si="61"/>
        <v>287</v>
      </c>
      <c r="BM45" s="10">
        <f t="shared" si="62"/>
        <v>136</v>
      </c>
      <c r="BN45" s="10">
        <f t="shared" si="63"/>
        <v>105</v>
      </c>
      <c r="BO45" s="10">
        <f t="shared" si="64"/>
        <v>124</v>
      </c>
      <c r="BP45" s="12">
        <f t="shared" si="34"/>
        <v>7363</v>
      </c>
    </row>
    <row r="46" spans="2:68">
      <c r="B46" s="11" t="s">
        <v>75</v>
      </c>
      <c r="C46" s="12">
        <v>129</v>
      </c>
      <c r="D46" s="12">
        <v>123</v>
      </c>
      <c r="E46" s="12">
        <v>112</v>
      </c>
      <c r="F46" s="12">
        <v>123</v>
      </c>
      <c r="G46" s="12">
        <v>131</v>
      </c>
      <c r="H46" s="12">
        <v>127</v>
      </c>
      <c r="I46" s="12">
        <v>286</v>
      </c>
      <c r="J46" s="12">
        <v>286</v>
      </c>
      <c r="K46" s="12">
        <v>294</v>
      </c>
      <c r="L46" s="12">
        <v>277</v>
      </c>
      <c r="M46" s="12">
        <v>291</v>
      </c>
      <c r="N46" s="12">
        <v>273</v>
      </c>
      <c r="O46" s="12">
        <v>290</v>
      </c>
      <c r="P46" s="12">
        <v>290</v>
      </c>
      <c r="Q46" s="12">
        <v>290</v>
      </c>
      <c r="R46" s="12">
        <v>287</v>
      </c>
      <c r="S46" s="12">
        <v>291</v>
      </c>
      <c r="T46" s="12">
        <v>280</v>
      </c>
      <c r="U46" s="12">
        <v>290</v>
      </c>
      <c r="V46" s="12">
        <v>256</v>
      </c>
      <c r="W46" s="12">
        <v>286</v>
      </c>
      <c r="X46" s="12">
        <v>286</v>
      </c>
      <c r="Y46" s="12">
        <v>291</v>
      </c>
      <c r="Z46" s="12">
        <v>286</v>
      </c>
      <c r="AA46" s="12">
        <v>290</v>
      </c>
      <c r="AB46" s="12">
        <v>287</v>
      </c>
      <c r="AC46" s="12">
        <v>237</v>
      </c>
      <c r="AD46" s="12">
        <v>288</v>
      </c>
      <c r="AE46" s="12">
        <v>135</v>
      </c>
      <c r="AF46" s="12">
        <v>105</v>
      </c>
      <c r="AG46" s="12">
        <v>131</v>
      </c>
      <c r="AH46" s="12">
        <f t="shared" si="31"/>
        <v>7348</v>
      </c>
      <c r="AJ46" s="9" t="str">
        <f t="shared" si="32"/>
        <v>18:30-19:00</v>
      </c>
      <c r="AK46" s="20">
        <f t="shared" si="33"/>
        <v>129</v>
      </c>
      <c r="AL46" s="20">
        <f t="shared" si="35"/>
        <v>123</v>
      </c>
      <c r="AM46" s="20">
        <f t="shared" si="36"/>
        <v>112</v>
      </c>
      <c r="AN46" s="20">
        <f t="shared" si="37"/>
        <v>123</v>
      </c>
      <c r="AO46" s="20">
        <f t="shared" si="38"/>
        <v>131</v>
      </c>
      <c r="AP46" s="10">
        <f t="shared" si="39"/>
        <v>127</v>
      </c>
      <c r="AQ46" s="20">
        <f t="shared" si="40"/>
        <v>286</v>
      </c>
      <c r="AR46" s="10">
        <f t="shared" si="41"/>
        <v>286</v>
      </c>
      <c r="AS46" s="10">
        <f t="shared" si="42"/>
        <v>294</v>
      </c>
      <c r="AT46" s="10">
        <f t="shared" si="43"/>
        <v>277</v>
      </c>
      <c r="AU46" s="10">
        <f t="shared" si="44"/>
        <v>291</v>
      </c>
      <c r="AV46" s="10">
        <f t="shared" si="45"/>
        <v>273</v>
      </c>
      <c r="AW46" s="10">
        <f t="shared" si="46"/>
        <v>290</v>
      </c>
      <c r="AX46" s="20">
        <f t="shared" si="47"/>
        <v>290</v>
      </c>
      <c r="AY46" s="10">
        <f t="shared" si="48"/>
        <v>290</v>
      </c>
      <c r="AZ46" s="10">
        <f t="shared" si="49"/>
        <v>287</v>
      </c>
      <c r="BA46" s="10">
        <f t="shared" si="50"/>
        <v>291</v>
      </c>
      <c r="BB46" s="10">
        <f t="shared" si="51"/>
        <v>280</v>
      </c>
      <c r="BC46" s="10">
        <f t="shared" si="52"/>
        <v>290</v>
      </c>
      <c r="BD46" s="10">
        <f t="shared" si="53"/>
        <v>256</v>
      </c>
      <c r="BE46" s="20">
        <f t="shared" si="54"/>
        <v>286</v>
      </c>
      <c r="BF46" s="10">
        <f t="shared" si="55"/>
        <v>286</v>
      </c>
      <c r="BG46" s="10">
        <f t="shared" si="56"/>
        <v>291</v>
      </c>
      <c r="BH46" s="10">
        <f t="shared" si="57"/>
        <v>286</v>
      </c>
      <c r="BI46" s="10">
        <f t="shared" si="58"/>
        <v>290</v>
      </c>
      <c r="BJ46" s="10">
        <f t="shared" si="59"/>
        <v>287</v>
      </c>
      <c r="BK46" s="10">
        <f t="shared" si="60"/>
        <v>237</v>
      </c>
      <c r="BL46" s="20">
        <f t="shared" si="61"/>
        <v>288</v>
      </c>
      <c r="BM46" s="10">
        <f t="shared" si="62"/>
        <v>135</v>
      </c>
      <c r="BN46" s="10">
        <f t="shared" si="63"/>
        <v>105</v>
      </c>
      <c r="BO46" s="10">
        <f t="shared" si="64"/>
        <v>131</v>
      </c>
      <c r="BP46" s="12">
        <f t="shared" si="34"/>
        <v>7348</v>
      </c>
    </row>
    <row r="47" spans="2:68">
      <c r="B47" s="11" t="s">
        <v>76</v>
      </c>
      <c r="C47" s="12">
        <v>136</v>
      </c>
      <c r="D47" s="12">
        <v>144</v>
      </c>
      <c r="E47" s="12">
        <v>101</v>
      </c>
      <c r="F47" s="12">
        <v>108</v>
      </c>
      <c r="G47" s="12">
        <v>133</v>
      </c>
      <c r="H47" s="12">
        <v>140</v>
      </c>
      <c r="I47" s="12">
        <v>275</v>
      </c>
      <c r="J47" s="12">
        <v>284</v>
      </c>
      <c r="K47" s="12">
        <v>291</v>
      </c>
      <c r="L47" s="12">
        <v>280</v>
      </c>
      <c r="M47" s="12">
        <v>283</v>
      </c>
      <c r="N47" s="12">
        <v>290</v>
      </c>
      <c r="O47" s="12">
        <v>295</v>
      </c>
      <c r="P47" s="12">
        <v>291</v>
      </c>
      <c r="Q47" s="12">
        <v>284</v>
      </c>
      <c r="R47" s="12">
        <v>287</v>
      </c>
      <c r="S47" s="12">
        <v>291</v>
      </c>
      <c r="T47" s="12">
        <v>291</v>
      </c>
      <c r="U47" s="12">
        <v>267</v>
      </c>
      <c r="V47" s="12">
        <v>244</v>
      </c>
      <c r="W47" s="12">
        <v>284</v>
      </c>
      <c r="X47" s="12">
        <v>287</v>
      </c>
      <c r="Y47" s="12">
        <v>290</v>
      </c>
      <c r="Z47" s="12">
        <v>291</v>
      </c>
      <c r="AA47" s="12">
        <v>288</v>
      </c>
      <c r="AB47" s="12">
        <v>287</v>
      </c>
      <c r="AC47" s="12">
        <v>288</v>
      </c>
      <c r="AD47" s="12">
        <v>288</v>
      </c>
      <c r="AE47" s="12">
        <v>119</v>
      </c>
      <c r="AF47" s="12">
        <v>108</v>
      </c>
      <c r="AG47" s="12">
        <v>116</v>
      </c>
      <c r="AH47" s="12">
        <f t="shared" si="31"/>
        <v>7361</v>
      </c>
      <c r="AJ47" s="9" t="str">
        <f t="shared" si="32"/>
        <v>19:00-19:30</v>
      </c>
      <c r="AK47" s="20">
        <f t="shared" si="33"/>
        <v>136</v>
      </c>
      <c r="AL47" s="20">
        <f t="shared" si="35"/>
        <v>144</v>
      </c>
      <c r="AM47" s="20">
        <f t="shared" si="36"/>
        <v>101</v>
      </c>
      <c r="AN47" s="20">
        <f t="shared" si="37"/>
        <v>108</v>
      </c>
      <c r="AO47" s="20">
        <f t="shared" si="38"/>
        <v>133</v>
      </c>
      <c r="AP47" s="10">
        <f t="shared" si="39"/>
        <v>140</v>
      </c>
      <c r="AQ47" s="20">
        <f t="shared" si="40"/>
        <v>275</v>
      </c>
      <c r="AR47" s="10">
        <f t="shared" si="41"/>
        <v>284</v>
      </c>
      <c r="AS47" s="10">
        <f t="shared" si="42"/>
        <v>291</v>
      </c>
      <c r="AT47" s="10">
        <f t="shared" si="43"/>
        <v>280</v>
      </c>
      <c r="AU47" s="10">
        <f t="shared" si="44"/>
        <v>283</v>
      </c>
      <c r="AV47" s="10">
        <f t="shared" si="45"/>
        <v>290</v>
      </c>
      <c r="AW47" s="10">
        <f t="shared" si="46"/>
        <v>295</v>
      </c>
      <c r="AX47" s="20">
        <f t="shared" si="47"/>
        <v>291</v>
      </c>
      <c r="AY47" s="10">
        <f t="shared" si="48"/>
        <v>284</v>
      </c>
      <c r="AZ47" s="10">
        <f t="shared" si="49"/>
        <v>287</v>
      </c>
      <c r="BA47" s="10">
        <f t="shared" si="50"/>
        <v>291</v>
      </c>
      <c r="BB47" s="10">
        <f t="shared" si="51"/>
        <v>291</v>
      </c>
      <c r="BC47" s="10">
        <f t="shared" si="52"/>
        <v>267</v>
      </c>
      <c r="BD47" s="10">
        <f t="shared" si="53"/>
        <v>244</v>
      </c>
      <c r="BE47" s="20">
        <f t="shared" si="54"/>
        <v>284</v>
      </c>
      <c r="BF47" s="10">
        <f t="shared" si="55"/>
        <v>287</v>
      </c>
      <c r="BG47" s="10">
        <f t="shared" si="56"/>
        <v>290</v>
      </c>
      <c r="BH47" s="10">
        <f t="shared" si="57"/>
        <v>291</v>
      </c>
      <c r="BI47" s="10">
        <f t="shared" si="58"/>
        <v>288</v>
      </c>
      <c r="BJ47" s="10">
        <f t="shared" si="59"/>
        <v>287</v>
      </c>
      <c r="BK47" s="10">
        <f t="shared" si="60"/>
        <v>288</v>
      </c>
      <c r="BL47" s="20">
        <f t="shared" si="61"/>
        <v>288</v>
      </c>
      <c r="BM47" s="10">
        <f t="shared" si="62"/>
        <v>119</v>
      </c>
      <c r="BN47" s="10">
        <f t="shared" si="63"/>
        <v>108</v>
      </c>
      <c r="BO47" s="10">
        <f t="shared" si="64"/>
        <v>116</v>
      </c>
      <c r="BP47" s="12">
        <f t="shared" si="34"/>
        <v>7361</v>
      </c>
    </row>
    <row r="48" spans="2:68">
      <c r="B48" s="11" t="s">
        <v>77</v>
      </c>
      <c r="C48" s="12">
        <v>131</v>
      </c>
      <c r="D48" s="12">
        <v>135</v>
      </c>
      <c r="E48" s="12">
        <v>105</v>
      </c>
      <c r="F48" s="12">
        <v>117</v>
      </c>
      <c r="G48" s="12">
        <v>132</v>
      </c>
      <c r="H48" s="12">
        <v>152</v>
      </c>
      <c r="I48" s="12">
        <v>283</v>
      </c>
      <c r="J48" s="12">
        <v>287</v>
      </c>
      <c r="K48" s="12">
        <v>292</v>
      </c>
      <c r="L48" s="12">
        <v>288</v>
      </c>
      <c r="M48" s="12">
        <v>290</v>
      </c>
      <c r="N48" s="12">
        <v>253</v>
      </c>
      <c r="O48" s="12">
        <v>294</v>
      </c>
      <c r="P48" s="12">
        <v>292</v>
      </c>
      <c r="Q48" s="12">
        <v>286</v>
      </c>
      <c r="R48" s="12">
        <v>290</v>
      </c>
      <c r="S48" s="12">
        <v>294</v>
      </c>
      <c r="T48" s="12">
        <v>290</v>
      </c>
      <c r="U48" s="12">
        <v>286</v>
      </c>
      <c r="V48" s="12">
        <v>273</v>
      </c>
      <c r="W48" s="12">
        <v>287</v>
      </c>
      <c r="X48" s="12">
        <v>286</v>
      </c>
      <c r="Y48" s="12">
        <v>291</v>
      </c>
      <c r="Z48" s="12">
        <v>291</v>
      </c>
      <c r="AA48" s="12">
        <v>292</v>
      </c>
      <c r="AB48" s="12">
        <v>286</v>
      </c>
      <c r="AC48" s="12">
        <v>290</v>
      </c>
      <c r="AD48" s="12">
        <v>290</v>
      </c>
      <c r="AE48" s="12">
        <v>128</v>
      </c>
      <c r="AF48" s="12">
        <v>114</v>
      </c>
      <c r="AG48" s="12">
        <v>121</v>
      </c>
      <c r="AH48" s="12">
        <f t="shared" si="31"/>
        <v>7446</v>
      </c>
      <c r="AJ48" s="9" t="str">
        <f t="shared" si="32"/>
        <v>19:30-20:00</v>
      </c>
      <c r="AK48" s="20">
        <f t="shared" si="33"/>
        <v>131</v>
      </c>
      <c r="AL48" s="20">
        <f t="shared" si="35"/>
        <v>135</v>
      </c>
      <c r="AM48" s="20">
        <f t="shared" si="36"/>
        <v>105</v>
      </c>
      <c r="AN48" s="20">
        <f t="shared" si="37"/>
        <v>117</v>
      </c>
      <c r="AO48" s="20">
        <f t="shared" si="38"/>
        <v>132</v>
      </c>
      <c r="AP48" s="10">
        <f t="shared" si="39"/>
        <v>152</v>
      </c>
      <c r="AQ48" s="20">
        <f t="shared" si="40"/>
        <v>283</v>
      </c>
      <c r="AR48" s="10">
        <f t="shared" si="41"/>
        <v>287</v>
      </c>
      <c r="AS48" s="10">
        <f t="shared" si="42"/>
        <v>292</v>
      </c>
      <c r="AT48" s="10">
        <f t="shared" si="43"/>
        <v>288</v>
      </c>
      <c r="AU48" s="10">
        <f t="shared" si="44"/>
        <v>290</v>
      </c>
      <c r="AV48" s="10">
        <f t="shared" si="45"/>
        <v>253</v>
      </c>
      <c r="AW48" s="10">
        <f t="shared" si="46"/>
        <v>294</v>
      </c>
      <c r="AX48" s="20">
        <f t="shared" si="47"/>
        <v>292</v>
      </c>
      <c r="AY48" s="10">
        <f t="shared" si="48"/>
        <v>286</v>
      </c>
      <c r="AZ48" s="10">
        <f t="shared" si="49"/>
        <v>290</v>
      </c>
      <c r="BA48" s="10">
        <f t="shared" si="50"/>
        <v>294</v>
      </c>
      <c r="BB48" s="10">
        <f t="shared" si="51"/>
        <v>290</v>
      </c>
      <c r="BC48" s="10">
        <f t="shared" si="52"/>
        <v>286</v>
      </c>
      <c r="BD48" s="10">
        <f t="shared" si="53"/>
        <v>273</v>
      </c>
      <c r="BE48" s="20">
        <f t="shared" si="54"/>
        <v>287</v>
      </c>
      <c r="BF48" s="10">
        <f t="shared" si="55"/>
        <v>286</v>
      </c>
      <c r="BG48" s="10">
        <f t="shared" si="56"/>
        <v>291</v>
      </c>
      <c r="BH48" s="10">
        <f t="shared" si="57"/>
        <v>291</v>
      </c>
      <c r="BI48" s="10">
        <f t="shared" si="58"/>
        <v>292</v>
      </c>
      <c r="BJ48" s="10">
        <f t="shared" si="59"/>
        <v>286</v>
      </c>
      <c r="BK48" s="10">
        <f t="shared" si="60"/>
        <v>290</v>
      </c>
      <c r="BL48" s="20">
        <f t="shared" si="61"/>
        <v>290</v>
      </c>
      <c r="BM48" s="10">
        <f t="shared" si="62"/>
        <v>128</v>
      </c>
      <c r="BN48" s="10">
        <f t="shared" si="63"/>
        <v>114</v>
      </c>
      <c r="BO48" s="10">
        <f t="shared" si="64"/>
        <v>121</v>
      </c>
      <c r="BP48" s="12">
        <f t="shared" si="34"/>
        <v>7446</v>
      </c>
    </row>
    <row r="49" spans="2:70">
      <c r="B49" s="11" t="s">
        <v>78</v>
      </c>
      <c r="C49" s="12">
        <v>121</v>
      </c>
      <c r="D49" s="12">
        <v>127</v>
      </c>
      <c r="E49" s="12">
        <v>116</v>
      </c>
      <c r="F49" s="12">
        <v>123</v>
      </c>
      <c r="G49" s="12">
        <v>149</v>
      </c>
      <c r="H49" s="12">
        <v>128</v>
      </c>
      <c r="I49" s="12">
        <v>287</v>
      </c>
      <c r="J49" s="12">
        <v>288</v>
      </c>
      <c r="K49" s="12">
        <v>294</v>
      </c>
      <c r="L49" s="12">
        <v>288</v>
      </c>
      <c r="M49" s="12">
        <v>284</v>
      </c>
      <c r="N49" s="12">
        <v>290</v>
      </c>
      <c r="O49" s="12">
        <v>292</v>
      </c>
      <c r="P49" s="12">
        <v>292</v>
      </c>
      <c r="Q49" s="12">
        <v>292</v>
      </c>
      <c r="R49" s="12">
        <v>287</v>
      </c>
      <c r="S49" s="12">
        <v>294</v>
      </c>
      <c r="T49" s="12">
        <v>290</v>
      </c>
      <c r="U49" s="12">
        <v>277</v>
      </c>
      <c r="V49" s="12">
        <v>273</v>
      </c>
      <c r="W49" s="12">
        <v>288</v>
      </c>
      <c r="X49" s="12">
        <v>287</v>
      </c>
      <c r="Y49" s="12">
        <v>294</v>
      </c>
      <c r="Z49" s="12">
        <v>281</v>
      </c>
      <c r="AA49" s="12">
        <v>292</v>
      </c>
      <c r="AB49" s="12">
        <v>287</v>
      </c>
      <c r="AC49" s="12">
        <v>286</v>
      </c>
      <c r="AD49" s="12">
        <v>288</v>
      </c>
      <c r="AE49" s="12">
        <v>140</v>
      </c>
      <c r="AF49" s="12">
        <v>121</v>
      </c>
      <c r="AG49" s="12">
        <v>125</v>
      </c>
      <c r="AH49" s="12">
        <f t="shared" si="31"/>
        <v>7481</v>
      </c>
      <c r="AJ49" s="9" t="str">
        <f t="shared" si="32"/>
        <v>20:00-20:30</v>
      </c>
      <c r="AK49" s="20">
        <f t="shared" si="33"/>
        <v>121</v>
      </c>
      <c r="AL49" s="20">
        <f t="shared" si="35"/>
        <v>127</v>
      </c>
      <c r="AM49" s="20">
        <f t="shared" si="36"/>
        <v>116</v>
      </c>
      <c r="AN49" s="20">
        <f t="shared" si="37"/>
        <v>123</v>
      </c>
      <c r="AO49" s="20">
        <f t="shared" si="38"/>
        <v>149</v>
      </c>
      <c r="AP49" s="10">
        <f t="shared" si="39"/>
        <v>128</v>
      </c>
      <c r="AQ49" s="20">
        <f t="shared" si="40"/>
        <v>287</v>
      </c>
      <c r="AR49" s="10">
        <f t="shared" si="41"/>
        <v>288</v>
      </c>
      <c r="AS49" s="10">
        <f t="shared" si="42"/>
        <v>294</v>
      </c>
      <c r="AT49" s="10">
        <f t="shared" si="43"/>
        <v>288</v>
      </c>
      <c r="AU49" s="10">
        <f t="shared" si="44"/>
        <v>284</v>
      </c>
      <c r="AV49" s="10">
        <f t="shared" si="45"/>
        <v>290</v>
      </c>
      <c r="AW49" s="10">
        <f t="shared" si="46"/>
        <v>292</v>
      </c>
      <c r="AX49" s="20">
        <f t="shared" si="47"/>
        <v>292</v>
      </c>
      <c r="AY49" s="10">
        <f t="shared" si="48"/>
        <v>292</v>
      </c>
      <c r="AZ49" s="10">
        <f t="shared" si="49"/>
        <v>287</v>
      </c>
      <c r="BA49" s="10">
        <f t="shared" si="50"/>
        <v>294</v>
      </c>
      <c r="BB49" s="10">
        <f t="shared" si="51"/>
        <v>290</v>
      </c>
      <c r="BC49" s="10">
        <f t="shared" si="52"/>
        <v>277</v>
      </c>
      <c r="BD49" s="10">
        <f t="shared" si="53"/>
        <v>273</v>
      </c>
      <c r="BE49" s="20">
        <f t="shared" si="54"/>
        <v>288</v>
      </c>
      <c r="BF49" s="10">
        <f t="shared" si="55"/>
        <v>287</v>
      </c>
      <c r="BG49" s="10">
        <f t="shared" si="56"/>
        <v>294</v>
      </c>
      <c r="BH49" s="10">
        <f t="shared" si="57"/>
        <v>281</v>
      </c>
      <c r="BI49" s="10">
        <f t="shared" si="58"/>
        <v>292</v>
      </c>
      <c r="BJ49" s="10">
        <f t="shared" si="59"/>
        <v>287</v>
      </c>
      <c r="BK49" s="10">
        <f t="shared" si="60"/>
        <v>286</v>
      </c>
      <c r="BL49" s="20">
        <f t="shared" si="61"/>
        <v>288</v>
      </c>
      <c r="BM49" s="10">
        <f t="shared" si="62"/>
        <v>140</v>
      </c>
      <c r="BN49" s="10">
        <f t="shared" si="63"/>
        <v>121</v>
      </c>
      <c r="BO49" s="10">
        <f t="shared" si="64"/>
        <v>125</v>
      </c>
      <c r="BP49" s="12">
        <f t="shared" si="34"/>
        <v>7481</v>
      </c>
    </row>
    <row r="50" spans="2:70">
      <c r="B50" s="11" t="s">
        <v>79</v>
      </c>
      <c r="C50" s="12">
        <v>128</v>
      </c>
      <c r="D50" s="12">
        <v>127</v>
      </c>
      <c r="E50" s="12">
        <v>113</v>
      </c>
      <c r="F50" s="12">
        <v>119</v>
      </c>
      <c r="G50" s="12">
        <v>148</v>
      </c>
      <c r="H50" s="12">
        <v>140</v>
      </c>
      <c r="I50" s="12">
        <v>290</v>
      </c>
      <c r="J50" s="12">
        <v>284</v>
      </c>
      <c r="K50" s="12">
        <v>291</v>
      </c>
      <c r="L50" s="12">
        <v>286</v>
      </c>
      <c r="M50" s="12">
        <v>290</v>
      </c>
      <c r="N50" s="12">
        <v>280</v>
      </c>
      <c r="O50" s="12">
        <v>294</v>
      </c>
      <c r="P50" s="12">
        <v>288</v>
      </c>
      <c r="Q50" s="12">
        <v>288</v>
      </c>
      <c r="R50" s="12">
        <v>291</v>
      </c>
      <c r="S50" s="12">
        <v>291</v>
      </c>
      <c r="T50" s="12">
        <v>291</v>
      </c>
      <c r="U50" s="12">
        <v>279</v>
      </c>
      <c r="V50" s="12">
        <v>291</v>
      </c>
      <c r="W50" s="12">
        <v>287</v>
      </c>
      <c r="X50" s="12">
        <v>287</v>
      </c>
      <c r="Y50" s="12">
        <v>292</v>
      </c>
      <c r="Z50" s="12">
        <v>280</v>
      </c>
      <c r="AA50" s="12">
        <v>290</v>
      </c>
      <c r="AB50" s="12">
        <v>290</v>
      </c>
      <c r="AC50" s="12">
        <v>290</v>
      </c>
      <c r="AD50" s="12">
        <v>292</v>
      </c>
      <c r="AE50" s="12">
        <v>136</v>
      </c>
      <c r="AF50" s="12">
        <v>140</v>
      </c>
      <c r="AG50" s="12">
        <v>123</v>
      </c>
      <c r="AH50" s="12">
        <f t="shared" si="31"/>
        <v>7516</v>
      </c>
      <c r="AJ50" s="9" t="str">
        <f t="shared" si="32"/>
        <v>20:30-21:00</v>
      </c>
      <c r="AK50" s="20">
        <f t="shared" si="33"/>
        <v>128</v>
      </c>
      <c r="AL50" s="20">
        <f t="shared" si="35"/>
        <v>127</v>
      </c>
      <c r="AM50" s="20">
        <f t="shared" si="36"/>
        <v>113</v>
      </c>
      <c r="AN50" s="20">
        <f t="shared" si="37"/>
        <v>119</v>
      </c>
      <c r="AO50" s="20">
        <f t="shared" si="38"/>
        <v>148</v>
      </c>
      <c r="AP50" s="10">
        <f t="shared" si="39"/>
        <v>140</v>
      </c>
      <c r="AQ50" s="20">
        <f t="shared" si="40"/>
        <v>290</v>
      </c>
      <c r="AR50" s="10">
        <f t="shared" si="41"/>
        <v>284</v>
      </c>
      <c r="AS50" s="10">
        <f t="shared" si="42"/>
        <v>291</v>
      </c>
      <c r="AT50" s="10">
        <f t="shared" si="43"/>
        <v>286</v>
      </c>
      <c r="AU50" s="10">
        <f t="shared" si="44"/>
        <v>290</v>
      </c>
      <c r="AV50" s="10">
        <f t="shared" si="45"/>
        <v>280</v>
      </c>
      <c r="AW50" s="10">
        <f t="shared" si="46"/>
        <v>294</v>
      </c>
      <c r="AX50" s="20">
        <f t="shared" si="47"/>
        <v>288</v>
      </c>
      <c r="AY50" s="10">
        <f t="shared" si="48"/>
        <v>288</v>
      </c>
      <c r="AZ50" s="10">
        <f t="shared" si="49"/>
        <v>291</v>
      </c>
      <c r="BA50" s="10">
        <f t="shared" si="50"/>
        <v>291</v>
      </c>
      <c r="BB50" s="10">
        <f t="shared" si="51"/>
        <v>291</v>
      </c>
      <c r="BC50" s="10">
        <f t="shared" si="52"/>
        <v>279</v>
      </c>
      <c r="BD50" s="10">
        <f t="shared" si="53"/>
        <v>291</v>
      </c>
      <c r="BE50" s="20">
        <f t="shared" si="54"/>
        <v>287</v>
      </c>
      <c r="BF50" s="10">
        <f t="shared" si="55"/>
        <v>287</v>
      </c>
      <c r="BG50" s="10">
        <f t="shared" si="56"/>
        <v>292</v>
      </c>
      <c r="BH50" s="10">
        <f t="shared" si="57"/>
        <v>280</v>
      </c>
      <c r="BI50" s="10">
        <f t="shared" si="58"/>
        <v>290</v>
      </c>
      <c r="BJ50" s="10">
        <f t="shared" si="59"/>
        <v>290</v>
      </c>
      <c r="BK50" s="10">
        <f t="shared" si="60"/>
        <v>290</v>
      </c>
      <c r="BL50" s="20">
        <f t="shared" si="61"/>
        <v>292</v>
      </c>
      <c r="BM50" s="10">
        <f t="shared" si="62"/>
        <v>136</v>
      </c>
      <c r="BN50" s="10">
        <f t="shared" si="63"/>
        <v>140</v>
      </c>
      <c r="BO50" s="10">
        <f t="shared" si="64"/>
        <v>123</v>
      </c>
      <c r="BP50" s="12">
        <f t="shared" si="34"/>
        <v>7516</v>
      </c>
    </row>
    <row r="51" spans="2:70">
      <c r="B51" s="11" t="s">
        <v>80</v>
      </c>
      <c r="C51" s="12">
        <v>136</v>
      </c>
      <c r="D51" s="12">
        <v>147</v>
      </c>
      <c r="E51" s="12">
        <v>121</v>
      </c>
      <c r="F51" s="12">
        <v>119</v>
      </c>
      <c r="G51" s="12">
        <v>141</v>
      </c>
      <c r="H51" s="12">
        <v>149</v>
      </c>
      <c r="I51" s="12">
        <v>288</v>
      </c>
      <c r="J51" s="12">
        <v>288</v>
      </c>
      <c r="K51" s="12">
        <v>292</v>
      </c>
      <c r="L51" s="12">
        <v>290</v>
      </c>
      <c r="M51" s="12">
        <v>283</v>
      </c>
      <c r="N51" s="12">
        <v>294</v>
      </c>
      <c r="O51" s="12">
        <v>294</v>
      </c>
      <c r="P51" s="12">
        <v>272</v>
      </c>
      <c r="Q51" s="12">
        <v>294</v>
      </c>
      <c r="R51" s="12">
        <v>292</v>
      </c>
      <c r="S51" s="12">
        <v>290</v>
      </c>
      <c r="T51" s="12">
        <v>292</v>
      </c>
      <c r="U51" s="12">
        <v>291</v>
      </c>
      <c r="V51" s="12">
        <v>277</v>
      </c>
      <c r="W51" s="12">
        <v>290</v>
      </c>
      <c r="X51" s="12">
        <v>288</v>
      </c>
      <c r="Y51" s="12">
        <v>294</v>
      </c>
      <c r="Z51" s="12">
        <v>272</v>
      </c>
      <c r="AA51" s="12">
        <v>294</v>
      </c>
      <c r="AB51" s="12">
        <v>290</v>
      </c>
      <c r="AC51" s="12">
        <v>290</v>
      </c>
      <c r="AD51" s="12">
        <v>291</v>
      </c>
      <c r="AE51" s="12">
        <v>137</v>
      </c>
      <c r="AF51" s="12">
        <v>129</v>
      </c>
      <c r="AG51" s="12">
        <v>120</v>
      </c>
      <c r="AH51" s="12">
        <f t="shared" si="31"/>
        <v>7545</v>
      </c>
      <c r="AJ51" s="9" t="str">
        <f t="shared" si="32"/>
        <v>21:00-21:30</v>
      </c>
      <c r="AK51" s="20">
        <f t="shared" si="33"/>
        <v>136</v>
      </c>
      <c r="AL51" s="20">
        <f t="shared" si="35"/>
        <v>147</v>
      </c>
      <c r="AM51" s="20">
        <f t="shared" si="36"/>
        <v>121</v>
      </c>
      <c r="AN51" s="20">
        <f t="shared" si="37"/>
        <v>119</v>
      </c>
      <c r="AO51" s="20">
        <f t="shared" si="38"/>
        <v>141</v>
      </c>
      <c r="AP51" s="10">
        <f t="shared" si="39"/>
        <v>149</v>
      </c>
      <c r="AQ51" s="20">
        <f t="shared" si="40"/>
        <v>288</v>
      </c>
      <c r="AR51" s="10">
        <f t="shared" si="41"/>
        <v>288</v>
      </c>
      <c r="AS51" s="10">
        <f t="shared" si="42"/>
        <v>292</v>
      </c>
      <c r="AT51" s="10">
        <f t="shared" si="43"/>
        <v>290</v>
      </c>
      <c r="AU51" s="10">
        <f t="shared" si="44"/>
        <v>283</v>
      </c>
      <c r="AV51" s="10">
        <f t="shared" si="45"/>
        <v>294</v>
      </c>
      <c r="AW51" s="10">
        <f t="shared" si="46"/>
        <v>294</v>
      </c>
      <c r="AX51" s="20">
        <f t="shared" si="47"/>
        <v>272</v>
      </c>
      <c r="AY51" s="10">
        <f t="shared" si="48"/>
        <v>294</v>
      </c>
      <c r="AZ51" s="10">
        <f t="shared" si="49"/>
        <v>292</v>
      </c>
      <c r="BA51" s="10">
        <f t="shared" si="50"/>
        <v>290</v>
      </c>
      <c r="BB51" s="10">
        <f t="shared" si="51"/>
        <v>292</v>
      </c>
      <c r="BC51" s="10">
        <f t="shared" si="52"/>
        <v>291</v>
      </c>
      <c r="BD51" s="10">
        <f t="shared" si="53"/>
        <v>277</v>
      </c>
      <c r="BE51" s="20">
        <f t="shared" si="54"/>
        <v>290</v>
      </c>
      <c r="BF51" s="10">
        <f t="shared" si="55"/>
        <v>288</v>
      </c>
      <c r="BG51" s="10">
        <f t="shared" si="56"/>
        <v>294</v>
      </c>
      <c r="BH51" s="10">
        <f t="shared" si="57"/>
        <v>272</v>
      </c>
      <c r="BI51" s="10">
        <f t="shared" si="58"/>
        <v>294</v>
      </c>
      <c r="BJ51" s="10">
        <f t="shared" si="59"/>
        <v>290</v>
      </c>
      <c r="BK51" s="10">
        <f t="shared" si="60"/>
        <v>290</v>
      </c>
      <c r="BL51" s="20">
        <f t="shared" si="61"/>
        <v>291</v>
      </c>
      <c r="BM51" s="10">
        <f t="shared" si="62"/>
        <v>137</v>
      </c>
      <c r="BN51" s="10">
        <f t="shared" si="63"/>
        <v>129</v>
      </c>
      <c r="BO51" s="10">
        <f t="shared" si="64"/>
        <v>120</v>
      </c>
      <c r="BP51" s="12">
        <f t="shared" si="34"/>
        <v>7545</v>
      </c>
    </row>
    <row r="52" spans="2:70">
      <c r="B52" s="13" t="s">
        <v>81</v>
      </c>
      <c r="C52" s="14">
        <v>131</v>
      </c>
      <c r="D52" s="14">
        <v>141</v>
      </c>
      <c r="E52" s="14">
        <v>128</v>
      </c>
      <c r="F52" s="14">
        <v>119</v>
      </c>
      <c r="G52" s="14">
        <v>143</v>
      </c>
      <c r="H52" s="14">
        <v>149</v>
      </c>
      <c r="I52" s="14">
        <v>288</v>
      </c>
      <c r="J52" s="14">
        <v>290</v>
      </c>
      <c r="K52" s="14">
        <v>291</v>
      </c>
      <c r="L52" s="14">
        <v>304</v>
      </c>
      <c r="M52" s="14">
        <v>286</v>
      </c>
      <c r="N52" s="14">
        <v>291</v>
      </c>
      <c r="O52" s="14">
        <v>290</v>
      </c>
      <c r="P52" s="14">
        <v>272</v>
      </c>
      <c r="Q52" s="14">
        <v>292</v>
      </c>
      <c r="R52" s="14">
        <v>281</v>
      </c>
      <c r="S52" s="14">
        <v>292</v>
      </c>
      <c r="T52" s="14">
        <v>294</v>
      </c>
      <c r="U52" s="14">
        <v>288</v>
      </c>
      <c r="V52" s="14">
        <v>292</v>
      </c>
      <c r="W52" s="14">
        <v>287</v>
      </c>
      <c r="X52" s="14">
        <v>288</v>
      </c>
      <c r="Y52" s="14">
        <v>292</v>
      </c>
      <c r="Z52" s="14">
        <v>267</v>
      </c>
      <c r="AA52" s="14">
        <v>292</v>
      </c>
      <c r="AB52" s="14">
        <v>276</v>
      </c>
      <c r="AC52" s="14">
        <v>288</v>
      </c>
      <c r="AD52" s="14">
        <v>291</v>
      </c>
      <c r="AE52" s="14">
        <v>139</v>
      </c>
      <c r="AF52" s="14">
        <v>139</v>
      </c>
      <c r="AG52" s="14">
        <v>124</v>
      </c>
      <c r="AH52" s="14">
        <f t="shared" si="31"/>
        <v>7545</v>
      </c>
      <c r="AJ52" s="9" t="str">
        <f t="shared" si="32"/>
        <v>21:30-22:00</v>
      </c>
      <c r="AK52" s="20">
        <f t="shared" si="33"/>
        <v>131</v>
      </c>
      <c r="AL52" s="20">
        <f t="shared" si="35"/>
        <v>141</v>
      </c>
      <c r="AM52" s="20">
        <f t="shared" si="36"/>
        <v>128</v>
      </c>
      <c r="AN52" s="20">
        <f t="shared" si="37"/>
        <v>119</v>
      </c>
      <c r="AO52" s="20">
        <f t="shared" si="38"/>
        <v>143</v>
      </c>
      <c r="AP52" s="10">
        <f t="shared" si="39"/>
        <v>149</v>
      </c>
      <c r="AQ52" s="20">
        <f t="shared" si="40"/>
        <v>288</v>
      </c>
      <c r="AR52" s="10">
        <f t="shared" si="41"/>
        <v>290</v>
      </c>
      <c r="AS52" s="10">
        <f t="shared" si="42"/>
        <v>291</v>
      </c>
      <c r="AT52" s="10">
        <f t="shared" si="43"/>
        <v>304</v>
      </c>
      <c r="AU52" s="10">
        <f t="shared" si="44"/>
        <v>286</v>
      </c>
      <c r="AV52" s="10">
        <f t="shared" si="45"/>
        <v>291</v>
      </c>
      <c r="AW52" s="10">
        <f t="shared" si="46"/>
        <v>290</v>
      </c>
      <c r="AX52" s="20">
        <f t="shared" si="47"/>
        <v>272</v>
      </c>
      <c r="AY52" s="10">
        <f t="shared" si="48"/>
        <v>292</v>
      </c>
      <c r="AZ52" s="10">
        <f t="shared" si="49"/>
        <v>281</v>
      </c>
      <c r="BA52" s="10">
        <f t="shared" si="50"/>
        <v>292</v>
      </c>
      <c r="BB52" s="10">
        <f t="shared" si="51"/>
        <v>294</v>
      </c>
      <c r="BC52" s="10">
        <f t="shared" si="52"/>
        <v>288</v>
      </c>
      <c r="BD52" s="10">
        <f t="shared" si="53"/>
        <v>292</v>
      </c>
      <c r="BE52" s="20">
        <f t="shared" si="54"/>
        <v>287</v>
      </c>
      <c r="BF52" s="10">
        <f t="shared" si="55"/>
        <v>288</v>
      </c>
      <c r="BG52" s="10">
        <f t="shared" si="56"/>
        <v>292</v>
      </c>
      <c r="BH52" s="10">
        <f t="shared" si="57"/>
        <v>267</v>
      </c>
      <c r="BI52" s="10">
        <f t="shared" si="58"/>
        <v>292</v>
      </c>
      <c r="BJ52" s="10">
        <f t="shared" si="59"/>
        <v>276</v>
      </c>
      <c r="BK52" s="10">
        <f t="shared" si="60"/>
        <v>288</v>
      </c>
      <c r="BL52" s="20">
        <f t="shared" si="61"/>
        <v>291</v>
      </c>
      <c r="BM52" s="10">
        <f t="shared" si="62"/>
        <v>139</v>
      </c>
      <c r="BN52" s="10">
        <f t="shared" si="63"/>
        <v>139</v>
      </c>
      <c r="BO52" s="10">
        <f t="shared" si="64"/>
        <v>124</v>
      </c>
      <c r="BP52" s="14">
        <f t="shared" si="34"/>
        <v>7545</v>
      </c>
    </row>
    <row r="53" spans="2:70">
      <c r="B53" s="9" t="s">
        <v>82</v>
      </c>
      <c r="C53" s="10">
        <v>119</v>
      </c>
      <c r="D53" s="10">
        <v>135</v>
      </c>
      <c r="E53" s="10">
        <v>132</v>
      </c>
      <c r="F53" s="10">
        <v>128</v>
      </c>
      <c r="G53" s="10">
        <v>144</v>
      </c>
      <c r="H53" s="10">
        <v>143</v>
      </c>
      <c r="I53" s="10">
        <v>288</v>
      </c>
      <c r="J53" s="10">
        <v>291</v>
      </c>
      <c r="K53" s="10">
        <v>290</v>
      </c>
      <c r="L53" s="10">
        <v>310</v>
      </c>
      <c r="M53" s="10">
        <v>272</v>
      </c>
      <c r="N53" s="10">
        <v>291</v>
      </c>
      <c r="O53" s="10">
        <v>288</v>
      </c>
      <c r="P53" s="10">
        <v>277</v>
      </c>
      <c r="Q53" s="10">
        <v>288</v>
      </c>
      <c r="R53" s="10">
        <v>264</v>
      </c>
      <c r="S53" s="10">
        <v>291</v>
      </c>
      <c r="T53" s="10">
        <v>294</v>
      </c>
      <c r="U53" s="10">
        <v>291</v>
      </c>
      <c r="V53" s="10">
        <v>290</v>
      </c>
      <c r="W53" s="10">
        <v>290</v>
      </c>
      <c r="X53" s="10">
        <v>290</v>
      </c>
      <c r="Y53" s="10">
        <v>294</v>
      </c>
      <c r="Z53" s="10">
        <v>286</v>
      </c>
      <c r="AA53" s="10">
        <v>292</v>
      </c>
      <c r="AB53" s="10">
        <v>281</v>
      </c>
      <c r="AC53" s="10">
        <v>291</v>
      </c>
      <c r="AD53" s="10">
        <v>292</v>
      </c>
      <c r="AE53" s="10">
        <v>131</v>
      </c>
      <c r="AF53" s="10">
        <v>129</v>
      </c>
      <c r="AG53" s="10">
        <v>129</v>
      </c>
      <c r="AH53" s="10">
        <f t="shared" si="31"/>
        <v>7531</v>
      </c>
      <c r="AJ53" s="9" t="str">
        <f t="shared" si="32"/>
        <v>22:00-22:30</v>
      </c>
      <c r="AK53" s="20">
        <f t="shared" si="33"/>
        <v>119</v>
      </c>
      <c r="AL53" s="20">
        <f t="shared" si="35"/>
        <v>135</v>
      </c>
      <c r="AM53" s="20">
        <f t="shared" si="36"/>
        <v>132</v>
      </c>
      <c r="AN53" s="20">
        <f t="shared" si="37"/>
        <v>128</v>
      </c>
      <c r="AO53" s="20">
        <f t="shared" si="38"/>
        <v>144</v>
      </c>
      <c r="AP53" s="10">
        <f t="shared" si="39"/>
        <v>143</v>
      </c>
      <c r="AQ53" s="20">
        <f t="shared" si="40"/>
        <v>288</v>
      </c>
      <c r="AR53" s="10">
        <f t="shared" si="41"/>
        <v>291</v>
      </c>
      <c r="AS53" s="10">
        <f t="shared" si="42"/>
        <v>290</v>
      </c>
      <c r="AT53" s="10">
        <f t="shared" si="43"/>
        <v>310</v>
      </c>
      <c r="AU53" s="10">
        <f t="shared" si="44"/>
        <v>272</v>
      </c>
      <c r="AV53" s="10">
        <f t="shared" si="45"/>
        <v>291</v>
      </c>
      <c r="AW53" s="10">
        <f t="shared" si="46"/>
        <v>288</v>
      </c>
      <c r="AX53" s="20">
        <f t="shared" si="47"/>
        <v>277</v>
      </c>
      <c r="AY53" s="10">
        <f t="shared" si="48"/>
        <v>288</v>
      </c>
      <c r="AZ53" s="10">
        <f t="shared" si="49"/>
        <v>264</v>
      </c>
      <c r="BA53" s="10">
        <f t="shared" si="50"/>
        <v>291</v>
      </c>
      <c r="BB53" s="10">
        <f t="shared" si="51"/>
        <v>294</v>
      </c>
      <c r="BC53" s="10">
        <f t="shared" si="52"/>
        <v>291</v>
      </c>
      <c r="BD53" s="10">
        <f t="shared" si="53"/>
        <v>290</v>
      </c>
      <c r="BE53" s="20">
        <f t="shared" si="54"/>
        <v>290</v>
      </c>
      <c r="BF53" s="10">
        <f t="shared" si="55"/>
        <v>290</v>
      </c>
      <c r="BG53" s="10">
        <f t="shared" si="56"/>
        <v>294</v>
      </c>
      <c r="BH53" s="10">
        <f t="shared" si="57"/>
        <v>286</v>
      </c>
      <c r="BI53" s="10">
        <f t="shared" si="58"/>
        <v>292</v>
      </c>
      <c r="BJ53" s="10">
        <f t="shared" si="59"/>
        <v>281</v>
      </c>
      <c r="BK53" s="10">
        <f t="shared" si="60"/>
        <v>291</v>
      </c>
      <c r="BL53" s="20">
        <f t="shared" si="61"/>
        <v>292</v>
      </c>
      <c r="BM53" s="10">
        <f t="shared" si="62"/>
        <v>131</v>
      </c>
      <c r="BN53" s="10">
        <f t="shared" si="63"/>
        <v>129</v>
      </c>
      <c r="BO53" s="10">
        <f t="shared" si="64"/>
        <v>129</v>
      </c>
      <c r="BP53" s="10">
        <f t="shared" si="34"/>
        <v>7531</v>
      </c>
    </row>
    <row r="54" spans="2:70">
      <c r="B54" s="11" t="s">
        <v>83</v>
      </c>
      <c r="C54" s="12">
        <v>145</v>
      </c>
      <c r="D54" s="12">
        <v>124</v>
      </c>
      <c r="E54" s="12">
        <v>129</v>
      </c>
      <c r="F54" s="12">
        <v>135</v>
      </c>
      <c r="G54" s="12">
        <v>149</v>
      </c>
      <c r="H54" s="12">
        <v>149</v>
      </c>
      <c r="I54" s="12">
        <v>291</v>
      </c>
      <c r="J54" s="12">
        <v>288</v>
      </c>
      <c r="K54" s="12">
        <v>288</v>
      </c>
      <c r="L54" s="12">
        <v>291</v>
      </c>
      <c r="M54" s="12">
        <v>275</v>
      </c>
      <c r="N54" s="12">
        <v>294</v>
      </c>
      <c r="O54" s="12">
        <v>290</v>
      </c>
      <c r="P54" s="12">
        <v>280</v>
      </c>
      <c r="Q54" s="12">
        <v>290</v>
      </c>
      <c r="R54" s="12">
        <v>269</v>
      </c>
      <c r="S54" s="12">
        <v>291</v>
      </c>
      <c r="T54" s="12">
        <v>294</v>
      </c>
      <c r="U54" s="12">
        <v>288</v>
      </c>
      <c r="V54" s="12">
        <v>294</v>
      </c>
      <c r="W54" s="12">
        <v>288</v>
      </c>
      <c r="X54" s="12">
        <v>287</v>
      </c>
      <c r="Y54" s="12">
        <v>295</v>
      </c>
      <c r="Z54" s="12">
        <v>275</v>
      </c>
      <c r="AA54" s="12">
        <v>294</v>
      </c>
      <c r="AB54" s="12">
        <v>291</v>
      </c>
      <c r="AC54" s="12">
        <v>287</v>
      </c>
      <c r="AD54" s="12">
        <v>292</v>
      </c>
      <c r="AE54" s="12">
        <v>140</v>
      </c>
      <c r="AF54" s="12">
        <v>136</v>
      </c>
      <c r="AG54" s="12">
        <v>114</v>
      </c>
      <c r="AH54" s="12">
        <f t="shared" si="31"/>
        <v>7553</v>
      </c>
      <c r="AJ54" s="9" t="str">
        <f t="shared" si="32"/>
        <v>22:30-23:00</v>
      </c>
      <c r="AK54" s="20">
        <f t="shared" si="33"/>
        <v>145</v>
      </c>
      <c r="AL54" s="20">
        <f t="shared" si="35"/>
        <v>124</v>
      </c>
      <c r="AM54" s="20">
        <f t="shared" si="36"/>
        <v>129</v>
      </c>
      <c r="AN54" s="20">
        <f t="shared" si="37"/>
        <v>135</v>
      </c>
      <c r="AO54" s="20">
        <f t="shared" si="38"/>
        <v>149</v>
      </c>
      <c r="AP54" s="10">
        <f t="shared" si="39"/>
        <v>149</v>
      </c>
      <c r="AQ54" s="20">
        <f t="shared" si="40"/>
        <v>291</v>
      </c>
      <c r="AR54" s="10">
        <f t="shared" si="41"/>
        <v>288</v>
      </c>
      <c r="AS54" s="10">
        <f t="shared" si="42"/>
        <v>288</v>
      </c>
      <c r="AT54" s="10">
        <f t="shared" si="43"/>
        <v>291</v>
      </c>
      <c r="AU54" s="10">
        <f t="shared" si="44"/>
        <v>275</v>
      </c>
      <c r="AV54" s="10">
        <f t="shared" si="45"/>
        <v>294</v>
      </c>
      <c r="AW54" s="10">
        <f t="shared" si="46"/>
        <v>290</v>
      </c>
      <c r="AX54" s="20">
        <f t="shared" si="47"/>
        <v>280</v>
      </c>
      <c r="AY54" s="10">
        <f t="shared" si="48"/>
        <v>290</v>
      </c>
      <c r="AZ54" s="10">
        <f t="shared" si="49"/>
        <v>269</v>
      </c>
      <c r="BA54" s="10">
        <f t="shared" si="50"/>
        <v>291</v>
      </c>
      <c r="BB54" s="10">
        <f t="shared" si="51"/>
        <v>294</v>
      </c>
      <c r="BC54" s="10">
        <f t="shared" si="52"/>
        <v>288</v>
      </c>
      <c r="BD54" s="10">
        <f t="shared" si="53"/>
        <v>294</v>
      </c>
      <c r="BE54" s="20">
        <f t="shared" si="54"/>
        <v>288</v>
      </c>
      <c r="BF54" s="10">
        <f t="shared" si="55"/>
        <v>287</v>
      </c>
      <c r="BG54" s="10">
        <f t="shared" si="56"/>
        <v>295</v>
      </c>
      <c r="BH54" s="10">
        <f t="shared" si="57"/>
        <v>275</v>
      </c>
      <c r="BI54" s="10">
        <f t="shared" si="58"/>
        <v>294</v>
      </c>
      <c r="BJ54" s="10">
        <f t="shared" si="59"/>
        <v>291</v>
      </c>
      <c r="BK54" s="10">
        <f t="shared" si="60"/>
        <v>287</v>
      </c>
      <c r="BL54" s="20">
        <f t="shared" si="61"/>
        <v>292</v>
      </c>
      <c r="BM54" s="10">
        <f t="shared" si="62"/>
        <v>140</v>
      </c>
      <c r="BN54" s="10">
        <f t="shared" si="63"/>
        <v>136</v>
      </c>
      <c r="BO54" s="10">
        <f t="shared" si="64"/>
        <v>114</v>
      </c>
      <c r="BP54" s="12">
        <f t="shared" si="34"/>
        <v>7553</v>
      </c>
    </row>
    <row r="55" spans="2:70">
      <c r="B55" s="11" t="s">
        <v>84</v>
      </c>
      <c r="C55" s="12">
        <v>132</v>
      </c>
      <c r="D55" s="12">
        <v>139</v>
      </c>
      <c r="E55" s="12">
        <v>131</v>
      </c>
      <c r="F55" s="12">
        <v>117</v>
      </c>
      <c r="G55" s="12">
        <v>147</v>
      </c>
      <c r="H55" s="12">
        <v>156</v>
      </c>
      <c r="I55" s="12">
        <v>291</v>
      </c>
      <c r="J55" s="12">
        <v>292</v>
      </c>
      <c r="K55" s="12">
        <v>286</v>
      </c>
      <c r="L55" s="12">
        <v>294</v>
      </c>
      <c r="M55" s="12">
        <v>261</v>
      </c>
      <c r="N55" s="12">
        <v>291</v>
      </c>
      <c r="O55" s="12">
        <v>288</v>
      </c>
      <c r="P55" s="12">
        <v>279</v>
      </c>
      <c r="Q55" s="12">
        <v>290</v>
      </c>
      <c r="R55" s="12">
        <v>276</v>
      </c>
      <c r="S55" s="12">
        <v>291</v>
      </c>
      <c r="T55" s="12">
        <v>295</v>
      </c>
      <c r="U55" s="12">
        <v>291</v>
      </c>
      <c r="V55" s="12">
        <v>292</v>
      </c>
      <c r="W55" s="12">
        <v>290</v>
      </c>
      <c r="X55" s="12">
        <v>290</v>
      </c>
      <c r="Y55" s="12">
        <v>290</v>
      </c>
      <c r="Z55" s="12">
        <v>279</v>
      </c>
      <c r="AA55" s="12">
        <v>294</v>
      </c>
      <c r="AB55" s="12">
        <v>291</v>
      </c>
      <c r="AC55" s="12">
        <v>273</v>
      </c>
      <c r="AD55" s="12">
        <v>294</v>
      </c>
      <c r="AE55" s="12">
        <v>135</v>
      </c>
      <c r="AF55" s="12">
        <v>127</v>
      </c>
      <c r="AG55" s="12">
        <v>110</v>
      </c>
      <c r="AH55" s="12">
        <f t="shared" si="31"/>
        <v>7512</v>
      </c>
      <c r="AJ55" s="9" t="str">
        <f t="shared" si="32"/>
        <v>23:00-23:30</v>
      </c>
      <c r="AK55" s="20">
        <f t="shared" si="33"/>
        <v>132</v>
      </c>
      <c r="AL55" s="20">
        <f t="shared" si="35"/>
        <v>139</v>
      </c>
      <c r="AM55" s="20">
        <f t="shared" si="36"/>
        <v>131</v>
      </c>
      <c r="AN55" s="20">
        <f t="shared" si="37"/>
        <v>117</v>
      </c>
      <c r="AO55" s="20">
        <f t="shared" si="38"/>
        <v>147</v>
      </c>
      <c r="AP55" s="10">
        <f t="shared" si="39"/>
        <v>156</v>
      </c>
      <c r="AQ55" s="20">
        <f t="shared" si="40"/>
        <v>291</v>
      </c>
      <c r="AR55" s="10">
        <f t="shared" si="41"/>
        <v>292</v>
      </c>
      <c r="AS55" s="10">
        <f t="shared" si="42"/>
        <v>286</v>
      </c>
      <c r="AT55" s="10">
        <f t="shared" si="43"/>
        <v>294</v>
      </c>
      <c r="AU55" s="10">
        <f t="shared" si="44"/>
        <v>261</v>
      </c>
      <c r="AV55" s="10">
        <f t="shared" si="45"/>
        <v>291</v>
      </c>
      <c r="AW55" s="10">
        <f t="shared" si="46"/>
        <v>288</v>
      </c>
      <c r="AX55" s="20">
        <f t="shared" si="47"/>
        <v>279</v>
      </c>
      <c r="AY55" s="10">
        <f t="shared" si="48"/>
        <v>290</v>
      </c>
      <c r="AZ55" s="10">
        <f t="shared" si="49"/>
        <v>276</v>
      </c>
      <c r="BA55" s="10">
        <f t="shared" si="50"/>
        <v>291</v>
      </c>
      <c r="BB55" s="10">
        <f t="shared" si="51"/>
        <v>295</v>
      </c>
      <c r="BC55" s="10">
        <f t="shared" si="52"/>
        <v>291</v>
      </c>
      <c r="BD55" s="10">
        <f t="shared" si="53"/>
        <v>292</v>
      </c>
      <c r="BE55" s="20">
        <f t="shared" si="54"/>
        <v>290</v>
      </c>
      <c r="BF55" s="10">
        <f t="shared" si="55"/>
        <v>290</v>
      </c>
      <c r="BG55" s="10">
        <f t="shared" si="56"/>
        <v>290</v>
      </c>
      <c r="BH55" s="10">
        <f t="shared" si="57"/>
        <v>279</v>
      </c>
      <c r="BI55" s="10">
        <f t="shared" si="58"/>
        <v>294</v>
      </c>
      <c r="BJ55" s="10">
        <f t="shared" si="59"/>
        <v>291</v>
      </c>
      <c r="BK55" s="10">
        <f t="shared" si="60"/>
        <v>273</v>
      </c>
      <c r="BL55" s="20">
        <f t="shared" si="61"/>
        <v>294</v>
      </c>
      <c r="BM55" s="10">
        <f t="shared" si="62"/>
        <v>135</v>
      </c>
      <c r="BN55" s="10">
        <f t="shared" si="63"/>
        <v>127</v>
      </c>
      <c r="BO55" s="10">
        <f t="shared" si="64"/>
        <v>110</v>
      </c>
      <c r="BP55" s="12">
        <f t="shared" si="34"/>
        <v>7512</v>
      </c>
    </row>
    <row r="56" spans="2:70">
      <c r="B56" s="13" t="s">
        <v>85</v>
      </c>
      <c r="C56" s="14">
        <v>129</v>
      </c>
      <c r="D56" s="14">
        <v>128</v>
      </c>
      <c r="E56" s="14">
        <v>127</v>
      </c>
      <c r="F56" s="14">
        <v>139</v>
      </c>
      <c r="G56" s="14">
        <v>124</v>
      </c>
      <c r="H56" s="14">
        <v>151</v>
      </c>
      <c r="I56" s="14">
        <v>290</v>
      </c>
      <c r="J56" s="14">
        <v>284</v>
      </c>
      <c r="K56" s="14">
        <v>291</v>
      </c>
      <c r="L56" s="14">
        <v>292</v>
      </c>
      <c r="M56" s="14">
        <v>286</v>
      </c>
      <c r="N56" s="14">
        <v>290</v>
      </c>
      <c r="O56" s="14">
        <v>291</v>
      </c>
      <c r="P56" s="14">
        <v>279</v>
      </c>
      <c r="Q56" s="14">
        <v>291</v>
      </c>
      <c r="R56" s="14">
        <v>290</v>
      </c>
      <c r="S56" s="14">
        <v>291</v>
      </c>
      <c r="T56" s="14">
        <v>281</v>
      </c>
      <c r="U56" s="14">
        <v>292</v>
      </c>
      <c r="V56" s="14">
        <v>290</v>
      </c>
      <c r="W56" s="14">
        <v>288</v>
      </c>
      <c r="X56" s="14">
        <v>291</v>
      </c>
      <c r="Y56" s="14">
        <v>281</v>
      </c>
      <c r="Z56" s="14">
        <v>287</v>
      </c>
      <c r="AA56" s="14">
        <v>294</v>
      </c>
      <c r="AB56" s="14">
        <v>279</v>
      </c>
      <c r="AC56" s="14">
        <v>286</v>
      </c>
      <c r="AD56" s="14">
        <v>291</v>
      </c>
      <c r="AE56" s="14">
        <v>145</v>
      </c>
      <c r="AF56" s="14">
        <v>139</v>
      </c>
      <c r="AG56" s="14">
        <v>116</v>
      </c>
      <c r="AH56" s="14">
        <f t="shared" si="31"/>
        <v>7533</v>
      </c>
      <c r="AJ56" s="9" t="str">
        <f t="shared" si="32"/>
        <v>23:30-24:00</v>
      </c>
      <c r="AK56" s="20">
        <f t="shared" si="33"/>
        <v>129</v>
      </c>
      <c r="AL56" s="20">
        <f t="shared" si="35"/>
        <v>128</v>
      </c>
      <c r="AM56" s="20">
        <f t="shared" si="36"/>
        <v>127</v>
      </c>
      <c r="AN56" s="20">
        <f t="shared" si="37"/>
        <v>139</v>
      </c>
      <c r="AO56" s="20">
        <f t="shared" si="38"/>
        <v>124</v>
      </c>
      <c r="AP56" s="10">
        <f t="shared" si="39"/>
        <v>151</v>
      </c>
      <c r="AQ56" s="20">
        <f t="shared" si="40"/>
        <v>290</v>
      </c>
      <c r="AR56" s="10">
        <f t="shared" si="41"/>
        <v>284</v>
      </c>
      <c r="AS56" s="10">
        <f t="shared" si="42"/>
        <v>291</v>
      </c>
      <c r="AT56" s="10">
        <f t="shared" si="43"/>
        <v>292</v>
      </c>
      <c r="AU56" s="10">
        <f t="shared" si="44"/>
        <v>286</v>
      </c>
      <c r="AV56" s="10">
        <f t="shared" si="45"/>
        <v>290</v>
      </c>
      <c r="AW56" s="10">
        <f t="shared" si="46"/>
        <v>291</v>
      </c>
      <c r="AX56" s="20">
        <f t="shared" si="47"/>
        <v>279</v>
      </c>
      <c r="AY56" s="10">
        <f t="shared" si="48"/>
        <v>291</v>
      </c>
      <c r="AZ56" s="10">
        <f t="shared" si="49"/>
        <v>290</v>
      </c>
      <c r="BA56" s="10">
        <f t="shared" si="50"/>
        <v>291</v>
      </c>
      <c r="BB56" s="10">
        <f t="shared" si="51"/>
        <v>281</v>
      </c>
      <c r="BC56" s="10">
        <f t="shared" si="52"/>
        <v>292</v>
      </c>
      <c r="BD56" s="10">
        <f t="shared" si="53"/>
        <v>290</v>
      </c>
      <c r="BE56" s="20">
        <f t="shared" si="54"/>
        <v>288</v>
      </c>
      <c r="BF56" s="10">
        <f t="shared" si="55"/>
        <v>291</v>
      </c>
      <c r="BG56" s="10">
        <f t="shared" si="56"/>
        <v>281</v>
      </c>
      <c r="BH56" s="10">
        <f t="shared" si="57"/>
        <v>287</v>
      </c>
      <c r="BI56" s="10">
        <f t="shared" si="58"/>
        <v>294</v>
      </c>
      <c r="BJ56" s="10">
        <f t="shared" si="59"/>
        <v>279</v>
      </c>
      <c r="BK56" s="10">
        <f t="shared" si="60"/>
        <v>286</v>
      </c>
      <c r="BL56" s="20">
        <f t="shared" si="61"/>
        <v>291</v>
      </c>
      <c r="BM56" s="10">
        <f t="shared" si="62"/>
        <v>145</v>
      </c>
      <c r="BN56" s="10">
        <f t="shared" si="63"/>
        <v>139</v>
      </c>
      <c r="BO56" s="10">
        <f t="shared" si="64"/>
        <v>116</v>
      </c>
      <c r="BP56" s="14">
        <f t="shared" si="34"/>
        <v>7533</v>
      </c>
    </row>
    <row r="57" spans="2:70">
      <c r="B57" s="1" t="s">
        <v>86</v>
      </c>
      <c r="C57" s="3">
        <f>SUM(C9:C56)</f>
        <v>5852</v>
      </c>
      <c r="D57" s="3">
        <f t="shared" ref="D57:AG57" si="65">SUM(D9:D56)</f>
        <v>6163</v>
      </c>
      <c r="E57" s="3">
        <f t="shared" si="65"/>
        <v>5667</v>
      </c>
      <c r="F57" s="3">
        <f t="shared" si="65"/>
        <v>5862</v>
      </c>
      <c r="G57" s="3">
        <f t="shared" si="65"/>
        <v>6137</v>
      </c>
      <c r="H57" s="3">
        <f t="shared" si="65"/>
        <v>6702</v>
      </c>
      <c r="I57" s="3">
        <f t="shared" si="65"/>
        <v>8884</v>
      </c>
      <c r="J57" s="3">
        <f t="shared" si="65"/>
        <v>13681</v>
      </c>
      <c r="K57" s="3">
        <f t="shared" si="65"/>
        <v>13979</v>
      </c>
      <c r="L57" s="3">
        <f t="shared" si="65"/>
        <v>13613</v>
      </c>
      <c r="M57" s="3">
        <f t="shared" si="65"/>
        <v>13689</v>
      </c>
      <c r="N57" s="3">
        <f t="shared" si="65"/>
        <v>13617</v>
      </c>
      <c r="O57" s="3">
        <f t="shared" si="65"/>
        <v>13886</v>
      </c>
      <c r="P57" s="3">
        <f t="shared" si="65"/>
        <v>13523</v>
      </c>
      <c r="Q57" s="3">
        <f t="shared" si="65"/>
        <v>13673</v>
      </c>
      <c r="R57" s="3">
        <f t="shared" si="65"/>
        <v>13676</v>
      </c>
      <c r="S57" s="3">
        <f t="shared" si="65"/>
        <v>13821</v>
      </c>
      <c r="T57" s="3">
        <f t="shared" si="65"/>
        <v>12480</v>
      </c>
      <c r="U57" s="3">
        <f t="shared" si="65"/>
        <v>13561</v>
      </c>
      <c r="V57" s="3">
        <f t="shared" si="65"/>
        <v>13641</v>
      </c>
      <c r="W57" s="3">
        <f t="shared" si="65"/>
        <v>13586</v>
      </c>
      <c r="X57" s="3">
        <f t="shared" si="65"/>
        <v>13443</v>
      </c>
      <c r="Y57" s="3">
        <f t="shared" si="65"/>
        <v>13612</v>
      </c>
      <c r="Z57" s="3">
        <f t="shared" si="65"/>
        <v>13110</v>
      </c>
      <c r="AA57" s="3">
        <f t="shared" si="65"/>
        <v>13810</v>
      </c>
      <c r="AB57" s="3">
        <f t="shared" si="65"/>
        <v>13652</v>
      </c>
      <c r="AC57" s="3">
        <f t="shared" si="65"/>
        <v>13543</v>
      </c>
      <c r="AD57" s="3">
        <f t="shared" si="65"/>
        <v>13704</v>
      </c>
      <c r="AE57" s="3">
        <f t="shared" si="65"/>
        <v>10018</v>
      </c>
      <c r="AF57" s="3">
        <f t="shared" si="65"/>
        <v>5594</v>
      </c>
      <c r="AG57" s="3">
        <f t="shared" si="65"/>
        <v>5986</v>
      </c>
      <c r="AH57" s="3">
        <f>SUM(C9:AG56)</f>
        <v>352165</v>
      </c>
      <c r="AJ57" s="2" t="str">
        <f>B57</f>
        <v>計</v>
      </c>
      <c r="AK57" s="21">
        <f>SUM(AK9:AK56)</f>
        <v>5852</v>
      </c>
      <c r="AL57" s="21">
        <f t="shared" ref="AL57:BO57" si="66">SUM(AL9:AL56)</f>
        <v>6163</v>
      </c>
      <c r="AM57" s="21">
        <f t="shared" si="66"/>
        <v>5667</v>
      </c>
      <c r="AN57" s="21">
        <f t="shared" si="66"/>
        <v>5862</v>
      </c>
      <c r="AO57" s="21">
        <f t="shared" si="66"/>
        <v>6137</v>
      </c>
      <c r="AP57" s="3">
        <f t="shared" si="66"/>
        <v>6702</v>
      </c>
      <c r="AQ57" s="21">
        <f t="shared" si="66"/>
        <v>8884</v>
      </c>
      <c r="AR57" s="3">
        <f t="shared" si="66"/>
        <v>13681</v>
      </c>
      <c r="AS57" s="3">
        <f t="shared" si="66"/>
        <v>13979</v>
      </c>
      <c r="AT57" s="3">
        <f t="shared" si="66"/>
        <v>13613</v>
      </c>
      <c r="AU57" s="3">
        <f t="shared" si="66"/>
        <v>13689</v>
      </c>
      <c r="AV57" s="3">
        <f t="shared" si="66"/>
        <v>13617</v>
      </c>
      <c r="AW57" s="3">
        <f t="shared" si="66"/>
        <v>13886</v>
      </c>
      <c r="AX57" s="21">
        <f t="shared" si="66"/>
        <v>13523</v>
      </c>
      <c r="AY57" s="3">
        <f t="shared" si="66"/>
        <v>13673</v>
      </c>
      <c r="AZ57" s="3">
        <f t="shared" si="66"/>
        <v>13676</v>
      </c>
      <c r="BA57" s="3">
        <f t="shared" si="66"/>
        <v>13821</v>
      </c>
      <c r="BB57" s="3">
        <f t="shared" si="66"/>
        <v>12480</v>
      </c>
      <c r="BC57" s="3">
        <f t="shared" si="66"/>
        <v>13561</v>
      </c>
      <c r="BD57" s="3">
        <f t="shared" si="66"/>
        <v>13641</v>
      </c>
      <c r="BE57" s="21">
        <f t="shared" si="66"/>
        <v>13586</v>
      </c>
      <c r="BF57" s="3">
        <f t="shared" si="66"/>
        <v>13443</v>
      </c>
      <c r="BG57" s="3">
        <f t="shared" si="66"/>
        <v>13612</v>
      </c>
      <c r="BH57" s="3">
        <f t="shared" si="66"/>
        <v>13110</v>
      </c>
      <c r="BI57" s="3">
        <f t="shared" si="66"/>
        <v>13810</v>
      </c>
      <c r="BJ57" s="3">
        <f t="shared" si="66"/>
        <v>13652</v>
      </c>
      <c r="BK57" s="3">
        <f t="shared" si="66"/>
        <v>13543</v>
      </c>
      <c r="BL57" s="21">
        <f t="shared" si="66"/>
        <v>13704</v>
      </c>
      <c r="BM57" s="3">
        <f t="shared" si="66"/>
        <v>10018</v>
      </c>
      <c r="BN57" s="3">
        <f t="shared" si="66"/>
        <v>5594</v>
      </c>
      <c r="BO57" s="3">
        <f t="shared" si="66"/>
        <v>5986</v>
      </c>
      <c r="BP57" s="3">
        <f>SUM(AK9:BO56)</f>
        <v>352165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P60">
        <f>SUM(AK60:BO60)</f>
        <v>0</v>
      </c>
      <c r="BQ60" s="8">
        <f>AVERAGE(AK62:AO62,BN62:BO62)</f>
        <v>710.28571428571433</v>
      </c>
      <c r="BR60" t="s">
        <v>142</v>
      </c>
    </row>
    <row r="61" spans="2:70" ht="40.5">
      <c r="AJ61" s="27" t="s">
        <v>112</v>
      </c>
      <c r="AK61" s="22">
        <f>SUM(AK$9:AK$24,AK$53:AK$56)</f>
        <v>2490</v>
      </c>
      <c r="AL61" s="22">
        <f t="shared" ref="AL61:AO61" si="67">SUM(AL$9:AL$24,AL$53:AL$56)</f>
        <v>2408</v>
      </c>
      <c r="AM61" s="22">
        <f t="shared" si="67"/>
        <v>2490</v>
      </c>
      <c r="AN61" s="22">
        <f t="shared" si="67"/>
        <v>2587</v>
      </c>
      <c r="AO61" s="22">
        <f t="shared" si="67"/>
        <v>2633</v>
      </c>
      <c r="AP61" s="22">
        <f>SUM(AP$9:AP$56)</f>
        <v>6702</v>
      </c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>
        <f t="shared" ref="BN61:BO61" si="68">SUM(BN$9:BN$24,BN$53:BN$56)</f>
        <v>2525</v>
      </c>
      <c r="BO61" s="22">
        <f t="shared" si="68"/>
        <v>2500</v>
      </c>
      <c r="BP61" s="22">
        <f t="shared" ref="BP61:BP68" si="69">SUM(AK61:BO61)</f>
        <v>24335</v>
      </c>
      <c r="BQ61" s="22">
        <f>AVERAGE(AK63:AO63,BN63:BO63)</f>
        <v>2665.1428571428573</v>
      </c>
      <c r="BR61" t="s">
        <v>141</v>
      </c>
    </row>
    <row r="62" spans="2:70" ht="40.5">
      <c r="AJ62" s="27" t="s">
        <v>113</v>
      </c>
      <c r="AK62">
        <f>SUM(AK$35:AK$40)</f>
        <v>732</v>
      </c>
      <c r="AL62">
        <f t="shared" ref="AL62:AO62" si="70">SUM(AL$35:AL$40)</f>
        <v>797</v>
      </c>
      <c r="AM62">
        <f t="shared" si="70"/>
        <v>658</v>
      </c>
      <c r="AN62">
        <f t="shared" si="70"/>
        <v>643</v>
      </c>
      <c r="AO62">
        <f t="shared" si="70"/>
        <v>671</v>
      </c>
      <c r="BN62">
        <f t="shared" ref="BN62:BO62" si="71">SUM(BN$35:BN$40)</f>
        <v>728</v>
      </c>
      <c r="BO62">
        <f t="shared" si="71"/>
        <v>743</v>
      </c>
      <c r="BP62" s="22">
        <f t="shared" si="69"/>
        <v>4972</v>
      </c>
      <c r="BQ62" s="22">
        <f>AVERAGE(AK61:AO61,BN61:BO61)</f>
        <v>2519</v>
      </c>
      <c r="BR62" t="s">
        <v>139</v>
      </c>
    </row>
    <row r="63" spans="2:70" ht="54">
      <c r="AJ63" s="27" t="s">
        <v>114</v>
      </c>
      <c r="AK63">
        <f>SUM(AK$25:AK$34,AK41:AK52)</f>
        <v>2630</v>
      </c>
      <c r="AL63">
        <f t="shared" ref="AL63" si="72">SUM(AL$25:AL$34,AL41:AL52)</f>
        <v>2958</v>
      </c>
      <c r="AM63">
        <f t="shared" ref="AM63:AO63" si="73">SUM(AM$25:AM$34,AM41:AM52)</f>
        <v>2519</v>
      </c>
      <c r="AN63">
        <f t="shared" si="73"/>
        <v>2632</v>
      </c>
      <c r="AO63">
        <f t="shared" si="73"/>
        <v>2833</v>
      </c>
      <c r="BN63">
        <f t="shared" ref="BN63:BO63" si="74">SUM(BN$25:BN$34,BN41:BN52)</f>
        <v>2341</v>
      </c>
      <c r="BO63">
        <f t="shared" si="74"/>
        <v>2743</v>
      </c>
      <c r="BP63" s="22">
        <f t="shared" si="69"/>
        <v>18656</v>
      </c>
      <c r="BQ63" s="22">
        <f>AVERAGE(AP61)</f>
        <v>6702</v>
      </c>
      <c r="BR63" t="s">
        <v>140</v>
      </c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>
        <f t="shared" si="69"/>
        <v>0</v>
      </c>
      <c r="BQ66" s="22">
        <f>AVERAGE(AQ68:AT68,AV68,AX68:BC68,BE68:BJ68,BL68:BM68)</f>
        <v>1593.3684210526317</v>
      </c>
      <c r="BR66" t="s">
        <v>142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>
        <f t="shared" ref="AQ67:BM67" si="75">SUM(AQ$9:AQ$24,AQ$53:AQ$56)</f>
        <v>3174</v>
      </c>
      <c r="AR67" s="22">
        <f t="shared" si="75"/>
        <v>5757</v>
      </c>
      <c r="AS67" s="22">
        <f t="shared" si="75"/>
        <v>5775</v>
      </c>
      <c r="AT67" s="22">
        <f t="shared" si="75"/>
        <v>5765</v>
      </c>
      <c r="AU67" s="22">
        <f t="shared" ref="AU67:AW67" si="76">SUM(AU$9:AU$56)</f>
        <v>13689</v>
      </c>
      <c r="AV67" s="22">
        <f t="shared" si="75"/>
        <v>5740</v>
      </c>
      <c r="AW67" s="22">
        <f t="shared" si="76"/>
        <v>13886</v>
      </c>
      <c r="AX67" s="22">
        <f t="shared" si="75"/>
        <v>5794</v>
      </c>
      <c r="AY67" s="22">
        <f t="shared" si="75"/>
        <v>5782</v>
      </c>
      <c r="AZ67" s="22">
        <f t="shared" si="75"/>
        <v>5779</v>
      </c>
      <c r="BA67" s="22">
        <f t="shared" si="75"/>
        <v>5824</v>
      </c>
      <c r="BB67" s="22">
        <f t="shared" si="75"/>
        <v>4749</v>
      </c>
      <c r="BC67" s="22">
        <f t="shared" si="75"/>
        <v>5754</v>
      </c>
      <c r="BD67" s="22">
        <f t="shared" ref="BD67" si="77">SUM(BD$9:BD$56)</f>
        <v>13641</v>
      </c>
      <c r="BE67" s="22">
        <f t="shared" si="75"/>
        <v>5810</v>
      </c>
      <c r="BF67" s="22">
        <f t="shared" si="75"/>
        <v>5817</v>
      </c>
      <c r="BG67" s="22">
        <f t="shared" si="75"/>
        <v>5794</v>
      </c>
      <c r="BH67" s="22">
        <f t="shared" si="75"/>
        <v>5163</v>
      </c>
      <c r="BI67" s="22">
        <f t="shared" si="75"/>
        <v>5793</v>
      </c>
      <c r="BJ67" s="22">
        <f t="shared" si="75"/>
        <v>5735</v>
      </c>
      <c r="BK67" s="22">
        <f t="shared" ref="BK67" si="78">SUM(BK$9:BK$56)</f>
        <v>13543</v>
      </c>
      <c r="BL67" s="22">
        <f t="shared" si="75"/>
        <v>5851</v>
      </c>
      <c r="BM67" s="22">
        <f t="shared" si="75"/>
        <v>5148</v>
      </c>
      <c r="BN67" s="22"/>
      <c r="BO67" s="22"/>
      <c r="BP67" s="22">
        <f t="shared" si="69"/>
        <v>159763</v>
      </c>
      <c r="BQ67" s="22">
        <f>AVERAGE(AQ69:AT69,AV69,AX69:BC69,BE69:BJ69,BL69:BM69)</f>
        <v>6008.6842105263158</v>
      </c>
      <c r="BR67" t="s">
        <v>141</v>
      </c>
    </row>
    <row r="68" spans="36:70" ht="40.5">
      <c r="AJ68" s="29" t="s">
        <v>113</v>
      </c>
      <c r="AQ68">
        <f t="shared" ref="AQ68:BM68" si="79">SUM(AQ$35:AQ$40)</f>
        <v>1222</v>
      </c>
      <c r="AR68">
        <f t="shared" si="79"/>
        <v>1695</v>
      </c>
      <c r="AS68">
        <f t="shared" si="79"/>
        <v>1770</v>
      </c>
      <c r="AT68">
        <f t="shared" si="79"/>
        <v>1646</v>
      </c>
      <c r="AV68">
        <f t="shared" si="79"/>
        <v>1674</v>
      </c>
      <c r="AX68">
        <f t="shared" si="79"/>
        <v>1624</v>
      </c>
      <c r="AY68">
        <f t="shared" si="79"/>
        <v>1665</v>
      </c>
      <c r="AZ68">
        <f t="shared" si="79"/>
        <v>1663</v>
      </c>
      <c r="BA68">
        <f t="shared" si="79"/>
        <v>1707</v>
      </c>
      <c r="BB68">
        <f t="shared" si="79"/>
        <v>1629</v>
      </c>
      <c r="BC68">
        <f t="shared" si="79"/>
        <v>1693</v>
      </c>
      <c r="BE68">
        <f t="shared" si="79"/>
        <v>1621</v>
      </c>
      <c r="BF68">
        <f t="shared" si="79"/>
        <v>1454</v>
      </c>
      <c r="BG68">
        <f t="shared" si="79"/>
        <v>1610</v>
      </c>
      <c r="BH68">
        <f t="shared" si="79"/>
        <v>1723</v>
      </c>
      <c r="BI68">
        <f t="shared" si="79"/>
        <v>1690</v>
      </c>
      <c r="BJ68">
        <f t="shared" si="79"/>
        <v>1673</v>
      </c>
      <c r="BL68">
        <f t="shared" si="79"/>
        <v>1588</v>
      </c>
      <c r="BM68">
        <f t="shared" si="79"/>
        <v>927</v>
      </c>
      <c r="BP68" s="22">
        <f t="shared" si="69"/>
        <v>30274</v>
      </c>
      <c r="BQ68" s="22">
        <f>AVERAGE(AQ67:AT67,AV67,AX67:BC67,BE67:BJ67,BL67:BM67)</f>
        <v>5526.5263157894733</v>
      </c>
      <c r="BR68" t="s">
        <v>139</v>
      </c>
    </row>
    <row r="69" spans="36:70" ht="54">
      <c r="AJ69" s="29" t="s">
        <v>114</v>
      </c>
      <c r="AQ69">
        <f t="shared" ref="AQ69:AR69" si="80">SUM(AQ25:AQ34,AQ$41:AQ$52)</f>
        <v>4488</v>
      </c>
      <c r="AR69">
        <f t="shared" si="80"/>
        <v>6229</v>
      </c>
      <c r="AS69">
        <f t="shared" ref="AS69" si="81">SUM(AS25:AS34,AS$41:AS$52)</f>
        <v>6434</v>
      </c>
      <c r="AT69">
        <f t="shared" ref="AT69:AX69" si="82">SUM(AT25:AT34,AT$41:AT$52)</f>
        <v>6202</v>
      </c>
      <c r="AV69">
        <f t="shared" si="82"/>
        <v>6203</v>
      </c>
      <c r="AX69">
        <f t="shared" si="82"/>
        <v>6105</v>
      </c>
      <c r="AY69">
        <f t="shared" ref="AY69:BC69" si="83">SUM(AY25:AY34,AY$41:AY$52)</f>
        <v>6226</v>
      </c>
      <c r="AZ69">
        <f t="shared" si="83"/>
        <v>6234</v>
      </c>
      <c r="BA69">
        <f t="shared" si="83"/>
        <v>6290</v>
      </c>
      <c r="BB69">
        <f t="shared" si="83"/>
        <v>6102</v>
      </c>
      <c r="BC69">
        <f t="shared" si="83"/>
        <v>6114</v>
      </c>
      <c r="BE69">
        <f t="shared" ref="BE69:BJ69" si="84">SUM(BE25:BE34,BE$41:BE$52)</f>
        <v>6155</v>
      </c>
      <c r="BF69">
        <f t="shared" si="84"/>
        <v>6172</v>
      </c>
      <c r="BG69">
        <f t="shared" si="84"/>
        <v>6208</v>
      </c>
      <c r="BH69">
        <f t="shared" si="84"/>
        <v>6224</v>
      </c>
      <c r="BI69">
        <f t="shared" si="84"/>
        <v>6327</v>
      </c>
      <c r="BJ69">
        <f t="shared" si="84"/>
        <v>6244</v>
      </c>
      <c r="BL69">
        <f t="shared" ref="BL69:BM69" si="85">SUM(BL25:BL34,BL$41:BL$52)</f>
        <v>6265</v>
      </c>
      <c r="BM69">
        <f t="shared" si="85"/>
        <v>3943</v>
      </c>
      <c r="BP69" s="22">
        <f>SUM(AK69:BO69)</f>
        <v>114165</v>
      </c>
      <c r="BQ69" s="22">
        <f>AVERAGE(AU67,AW67,BD67,BK67)</f>
        <v>13689.75</v>
      </c>
      <c r="BR69" t="s">
        <v>140</v>
      </c>
    </row>
    <row r="71" spans="36:70">
      <c r="BO71" s="7" t="s">
        <v>116</v>
      </c>
      <c r="BP71" s="22">
        <f>SUM(BP60:BP69)</f>
        <v>352165</v>
      </c>
    </row>
  </sheetData>
  <mergeCells count="2">
    <mergeCell ref="AH7:AH8"/>
    <mergeCell ref="BP7:BP8"/>
  </mergeCells>
  <phoneticPr fontId="2"/>
  <conditionalFormatting sqref="C9:AG56">
    <cfRule type="expression" dxfId="42" priority="1">
      <formula>MONTH(C$4)&lt;&gt;MONTH($D$4)</formula>
    </cfRule>
    <cfRule type="expression" dxfId="41" priority="2">
      <formula>COUNTIF($AJ:$AJ,C$4)=1</formula>
    </cfRule>
    <cfRule type="expression" dxfId="40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R71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8.875" hidden="1" customWidth="1"/>
    <col min="71" max="71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3" spans="2:68">
      <c r="AJ3" t="s">
        <v>117</v>
      </c>
    </row>
    <row r="4" spans="2:68">
      <c r="B4" s="4" t="s">
        <v>93</v>
      </c>
      <c r="C4" s="5">
        <v>0.78163000000000005</v>
      </c>
      <c r="AJ4" s="25" t="str">
        <f>B4</f>
        <v>バイオマス比率</v>
      </c>
      <c r="AK4" s="24">
        <f>C4</f>
        <v>0.78163000000000005</v>
      </c>
    </row>
    <row r="5" spans="2:68">
      <c r="B5" s="4" t="s">
        <v>94</v>
      </c>
      <c r="C5" s="5">
        <f>1-C4</f>
        <v>0.21836999999999995</v>
      </c>
      <c r="AJ5" s="25" t="str">
        <f>B5</f>
        <v>非バイオマス比率</v>
      </c>
      <c r="AK5" s="24">
        <f>C5</f>
        <v>0.21836999999999995</v>
      </c>
    </row>
    <row r="6" spans="2:68">
      <c r="T6" s="8"/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>
        <f t="shared" ref="BO7:BO38" si="30">AG7</f>
        <v>0</v>
      </c>
      <c r="BP7" s="42" t="s">
        <v>30</v>
      </c>
    </row>
    <row r="8" spans="2:68" ht="17.25">
      <c r="B8" s="33" t="s">
        <v>92</v>
      </c>
      <c r="C8" s="1" t="s">
        <v>148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31</v>
      </c>
      <c r="L8" s="1" t="s">
        <v>32</v>
      </c>
      <c r="M8" s="1" t="s">
        <v>33</v>
      </c>
      <c r="N8" s="1" t="s">
        <v>34</v>
      </c>
      <c r="O8" s="1" t="s">
        <v>35</v>
      </c>
      <c r="P8" s="1" t="s">
        <v>36</v>
      </c>
      <c r="Q8" s="1" t="s">
        <v>37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31</v>
      </c>
      <c r="Z8" s="1" t="s">
        <v>32</v>
      </c>
      <c r="AA8" s="1" t="s">
        <v>33</v>
      </c>
      <c r="AB8" s="1" t="s">
        <v>34</v>
      </c>
      <c r="AC8" s="1" t="s">
        <v>35</v>
      </c>
      <c r="AD8" s="1" t="s">
        <v>36</v>
      </c>
      <c r="AE8" s="1" t="s">
        <v>37</v>
      </c>
      <c r="AF8" s="1" t="s">
        <v>102</v>
      </c>
      <c r="AG8" s="1"/>
      <c r="AH8" s="42"/>
      <c r="AJ8" s="1" t="str">
        <f t="shared" si="0"/>
        <v>９月</v>
      </c>
      <c r="AK8" s="19" t="str">
        <f t="shared" si="0"/>
        <v>金</v>
      </c>
      <c r="AL8" s="19" t="str">
        <f t="shared" si="1"/>
        <v>土</v>
      </c>
      <c r="AM8" s="19" t="str">
        <f t="shared" si="2"/>
        <v>日</v>
      </c>
      <c r="AN8" s="19" t="str">
        <f t="shared" si="3"/>
        <v>月</v>
      </c>
      <c r="AO8" s="19" t="str">
        <f t="shared" si="4"/>
        <v>火</v>
      </c>
      <c r="AP8" s="1" t="str">
        <f t="shared" si="5"/>
        <v>水</v>
      </c>
      <c r="AQ8" s="19" t="str">
        <f t="shared" si="6"/>
        <v>木</v>
      </c>
      <c r="AR8" s="1" t="str">
        <f t="shared" si="7"/>
        <v>金</v>
      </c>
      <c r="AS8" s="1" t="str">
        <f t="shared" si="8"/>
        <v>土</v>
      </c>
      <c r="AT8" s="1" t="str">
        <f t="shared" si="9"/>
        <v>日</v>
      </c>
      <c r="AU8" s="1" t="str">
        <f t="shared" si="10"/>
        <v>月</v>
      </c>
      <c r="AV8" s="1" t="str">
        <f t="shared" si="11"/>
        <v>火</v>
      </c>
      <c r="AW8" s="1" t="str">
        <f t="shared" si="12"/>
        <v>水</v>
      </c>
      <c r="AX8" s="19" t="str">
        <f t="shared" si="13"/>
        <v>木</v>
      </c>
      <c r="AY8" s="1" t="str">
        <f t="shared" si="14"/>
        <v>金</v>
      </c>
      <c r="AZ8" s="1" t="str">
        <f t="shared" si="15"/>
        <v>土</v>
      </c>
      <c r="BA8" s="1" t="str">
        <f t="shared" si="16"/>
        <v>日</v>
      </c>
      <c r="BB8" s="1" t="str">
        <f t="shared" si="17"/>
        <v>月</v>
      </c>
      <c r="BC8" s="1" t="str">
        <f t="shared" si="18"/>
        <v>火</v>
      </c>
      <c r="BD8" s="1" t="str">
        <f t="shared" si="19"/>
        <v>水</v>
      </c>
      <c r="BE8" s="19" t="str">
        <f t="shared" si="20"/>
        <v>木</v>
      </c>
      <c r="BF8" s="1" t="str">
        <f t="shared" si="21"/>
        <v>金</v>
      </c>
      <c r="BG8" s="1" t="str">
        <f t="shared" si="22"/>
        <v>土</v>
      </c>
      <c r="BH8" s="1" t="str">
        <f t="shared" si="23"/>
        <v>日</v>
      </c>
      <c r="BI8" s="1" t="str">
        <f t="shared" si="24"/>
        <v>月</v>
      </c>
      <c r="BJ8" s="1" t="str">
        <f t="shared" si="25"/>
        <v>火</v>
      </c>
      <c r="BK8" s="1" t="str">
        <f t="shared" si="26"/>
        <v>水</v>
      </c>
      <c r="BL8" s="19" t="str">
        <f t="shared" si="27"/>
        <v>木</v>
      </c>
      <c r="BM8" s="1" t="str">
        <f t="shared" si="28"/>
        <v>金</v>
      </c>
      <c r="BN8" s="1" t="str">
        <f t="shared" si="29"/>
        <v>土</v>
      </c>
      <c r="BO8" s="1">
        <f t="shared" si="30"/>
        <v>0</v>
      </c>
      <c r="BP8" s="42"/>
    </row>
    <row r="9" spans="2:68">
      <c r="B9" s="9" t="s">
        <v>38</v>
      </c>
      <c r="C9" s="10">
        <v>169</v>
      </c>
      <c r="D9" s="10">
        <v>154</v>
      </c>
      <c r="E9" s="10">
        <v>150</v>
      </c>
      <c r="F9" s="10">
        <v>182</v>
      </c>
      <c r="G9" s="10">
        <v>190</v>
      </c>
      <c r="H9" s="10">
        <v>178</v>
      </c>
      <c r="I9" s="10">
        <v>171</v>
      </c>
      <c r="J9" s="10">
        <v>169</v>
      </c>
      <c r="K9" s="10">
        <v>147</v>
      </c>
      <c r="L9" s="10">
        <v>155</v>
      </c>
      <c r="M9" s="10">
        <v>131</v>
      </c>
      <c r="N9" s="10">
        <v>168</v>
      </c>
      <c r="O9" s="10">
        <v>183</v>
      </c>
      <c r="P9" s="10">
        <v>183</v>
      </c>
      <c r="Q9" s="10">
        <v>166</v>
      </c>
      <c r="R9" s="10">
        <v>383</v>
      </c>
      <c r="S9" s="10">
        <v>379</v>
      </c>
      <c r="T9" s="10">
        <v>377</v>
      </c>
      <c r="U9" s="10">
        <v>381</v>
      </c>
      <c r="V9" s="10">
        <v>384</v>
      </c>
      <c r="W9" s="10">
        <v>377</v>
      </c>
      <c r="X9" s="10">
        <v>358</v>
      </c>
      <c r="Y9" s="10">
        <v>370</v>
      </c>
      <c r="Z9" s="10">
        <v>376</v>
      </c>
      <c r="AA9" s="10">
        <v>383</v>
      </c>
      <c r="AB9" s="10">
        <v>383</v>
      </c>
      <c r="AC9" s="10">
        <v>175</v>
      </c>
      <c r="AD9" s="10">
        <v>164</v>
      </c>
      <c r="AE9" s="10">
        <v>142</v>
      </c>
      <c r="AF9" s="10">
        <v>154</v>
      </c>
      <c r="AG9" s="10"/>
      <c r="AH9" s="10">
        <f>SUM(C9:AG9)</f>
        <v>7282</v>
      </c>
      <c r="AJ9" s="9" t="str">
        <f t="shared" si="0"/>
        <v xml:space="preserve"> 0:00- 0:30</v>
      </c>
      <c r="AK9" s="20">
        <f t="shared" si="0"/>
        <v>169</v>
      </c>
      <c r="AL9" s="20">
        <f t="shared" si="1"/>
        <v>154</v>
      </c>
      <c r="AM9" s="20">
        <f t="shared" si="2"/>
        <v>150</v>
      </c>
      <c r="AN9" s="20">
        <f t="shared" si="3"/>
        <v>182</v>
      </c>
      <c r="AO9" s="20">
        <f t="shared" si="4"/>
        <v>190</v>
      </c>
      <c r="AP9" s="10">
        <f t="shared" si="5"/>
        <v>178</v>
      </c>
      <c r="AQ9" s="20">
        <f t="shared" si="6"/>
        <v>171</v>
      </c>
      <c r="AR9" s="10">
        <f t="shared" si="7"/>
        <v>169</v>
      </c>
      <c r="AS9" s="10">
        <f t="shared" si="8"/>
        <v>147</v>
      </c>
      <c r="AT9" s="10">
        <f t="shared" si="9"/>
        <v>155</v>
      </c>
      <c r="AU9" s="10">
        <f t="shared" si="10"/>
        <v>131</v>
      </c>
      <c r="AV9" s="10">
        <f t="shared" si="11"/>
        <v>168</v>
      </c>
      <c r="AW9" s="10">
        <f t="shared" si="12"/>
        <v>183</v>
      </c>
      <c r="AX9" s="20">
        <f t="shared" si="13"/>
        <v>183</v>
      </c>
      <c r="AY9" s="10">
        <f t="shared" si="14"/>
        <v>166</v>
      </c>
      <c r="AZ9" s="10">
        <f t="shared" si="15"/>
        <v>383</v>
      </c>
      <c r="BA9" s="10">
        <f t="shared" si="16"/>
        <v>379</v>
      </c>
      <c r="BB9" s="10">
        <f t="shared" si="17"/>
        <v>377</v>
      </c>
      <c r="BC9" s="10">
        <f t="shared" si="18"/>
        <v>381</v>
      </c>
      <c r="BD9" s="10">
        <f t="shared" si="19"/>
        <v>384</v>
      </c>
      <c r="BE9" s="20">
        <f t="shared" si="20"/>
        <v>377</v>
      </c>
      <c r="BF9" s="10">
        <f t="shared" si="21"/>
        <v>358</v>
      </c>
      <c r="BG9" s="10">
        <f t="shared" si="22"/>
        <v>370</v>
      </c>
      <c r="BH9" s="10">
        <f t="shared" si="23"/>
        <v>376</v>
      </c>
      <c r="BI9" s="10">
        <f t="shared" si="24"/>
        <v>383</v>
      </c>
      <c r="BJ9" s="10">
        <f t="shared" si="25"/>
        <v>383</v>
      </c>
      <c r="BK9" s="10">
        <f t="shared" si="26"/>
        <v>175</v>
      </c>
      <c r="BL9" s="20">
        <f t="shared" si="27"/>
        <v>164</v>
      </c>
      <c r="BM9" s="10">
        <f t="shared" si="28"/>
        <v>142</v>
      </c>
      <c r="BN9" s="10">
        <f t="shared" si="29"/>
        <v>154</v>
      </c>
      <c r="BO9" s="10">
        <f t="shared" si="30"/>
        <v>0</v>
      </c>
      <c r="BP9" s="10">
        <f>SUM(AK9:BO9)</f>
        <v>7282</v>
      </c>
    </row>
    <row r="10" spans="2:68">
      <c r="B10" s="11" t="s">
        <v>39</v>
      </c>
      <c r="C10" s="12">
        <v>168</v>
      </c>
      <c r="D10" s="12">
        <v>159</v>
      </c>
      <c r="E10" s="12">
        <v>175</v>
      </c>
      <c r="F10" s="12">
        <v>182</v>
      </c>
      <c r="G10" s="12">
        <v>182</v>
      </c>
      <c r="H10" s="12">
        <v>176</v>
      </c>
      <c r="I10" s="12">
        <v>189</v>
      </c>
      <c r="J10" s="12">
        <v>169</v>
      </c>
      <c r="K10" s="12">
        <v>169</v>
      </c>
      <c r="L10" s="12">
        <v>173</v>
      </c>
      <c r="M10" s="12">
        <v>173</v>
      </c>
      <c r="N10" s="12">
        <v>147</v>
      </c>
      <c r="O10" s="12">
        <v>176</v>
      </c>
      <c r="P10" s="12">
        <v>185</v>
      </c>
      <c r="Q10" s="12">
        <v>169</v>
      </c>
      <c r="R10" s="12">
        <v>383</v>
      </c>
      <c r="S10" s="12">
        <v>381</v>
      </c>
      <c r="T10" s="12">
        <v>377</v>
      </c>
      <c r="U10" s="12">
        <v>386</v>
      </c>
      <c r="V10" s="12">
        <v>383</v>
      </c>
      <c r="W10" s="12">
        <v>376</v>
      </c>
      <c r="X10" s="12">
        <v>381</v>
      </c>
      <c r="Y10" s="12">
        <v>365</v>
      </c>
      <c r="Z10" s="12">
        <v>383</v>
      </c>
      <c r="AA10" s="12">
        <v>381</v>
      </c>
      <c r="AB10" s="12">
        <v>379</v>
      </c>
      <c r="AC10" s="12">
        <v>173</v>
      </c>
      <c r="AD10" s="12">
        <v>185</v>
      </c>
      <c r="AE10" s="12">
        <v>148</v>
      </c>
      <c r="AF10" s="12">
        <v>185</v>
      </c>
      <c r="AG10" s="12"/>
      <c r="AH10" s="12">
        <f t="shared" ref="AH10:AH56" si="31">SUM(C10:AG10)</f>
        <v>7458</v>
      </c>
      <c r="AJ10" s="9" t="str">
        <f t="shared" ref="AJ10:AJ56" si="32">B10</f>
        <v xml:space="preserve"> 0:30- 1:00</v>
      </c>
      <c r="AK10" s="20">
        <f t="shared" ref="AK10:AK56" si="33">C10</f>
        <v>168</v>
      </c>
      <c r="AL10" s="20">
        <f t="shared" si="1"/>
        <v>159</v>
      </c>
      <c r="AM10" s="20">
        <f t="shared" si="2"/>
        <v>175</v>
      </c>
      <c r="AN10" s="20">
        <f t="shared" si="3"/>
        <v>182</v>
      </c>
      <c r="AO10" s="20">
        <f t="shared" si="4"/>
        <v>182</v>
      </c>
      <c r="AP10" s="10">
        <f t="shared" si="5"/>
        <v>176</v>
      </c>
      <c r="AQ10" s="20">
        <f t="shared" si="6"/>
        <v>189</v>
      </c>
      <c r="AR10" s="10">
        <f t="shared" si="7"/>
        <v>169</v>
      </c>
      <c r="AS10" s="10">
        <f t="shared" si="8"/>
        <v>169</v>
      </c>
      <c r="AT10" s="10">
        <f t="shared" si="9"/>
        <v>173</v>
      </c>
      <c r="AU10" s="10">
        <f t="shared" si="10"/>
        <v>173</v>
      </c>
      <c r="AV10" s="10">
        <f t="shared" si="11"/>
        <v>147</v>
      </c>
      <c r="AW10" s="10">
        <f t="shared" si="12"/>
        <v>176</v>
      </c>
      <c r="AX10" s="20">
        <f t="shared" si="13"/>
        <v>185</v>
      </c>
      <c r="AY10" s="10">
        <f t="shared" si="14"/>
        <v>169</v>
      </c>
      <c r="AZ10" s="10">
        <f t="shared" si="15"/>
        <v>383</v>
      </c>
      <c r="BA10" s="10">
        <f t="shared" si="16"/>
        <v>381</v>
      </c>
      <c r="BB10" s="10">
        <f t="shared" si="17"/>
        <v>377</v>
      </c>
      <c r="BC10" s="10">
        <f t="shared" si="18"/>
        <v>386</v>
      </c>
      <c r="BD10" s="10">
        <f t="shared" si="19"/>
        <v>383</v>
      </c>
      <c r="BE10" s="20">
        <f t="shared" si="20"/>
        <v>376</v>
      </c>
      <c r="BF10" s="10">
        <f t="shared" si="21"/>
        <v>381</v>
      </c>
      <c r="BG10" s="10">
        <f t="shared" si="22"/>
        <v>365</v>
      </c>
      <c r="BH10" s="10">
        <f t="shared" si="23"/>
        <v>383</v>
      </c>
      <c r="BI10" s="10">
        <f t="shared" si="24"/>
        <v>381</v>
      </c>
      <c r="BJ10" s="10">
        <f t="shared" si="25"/>
        <v>379</v>
      </c>
      <c r="BK10" s="10">
        <f t="shared" si="26"/>
        <v>173</v>
      </c>
      <c r="BL10" s="20">
        <f t="shared" si="27"/>
        <v>185</v>
      </c>
      <c r="BM10" s="10">
        <f t="shared" si="28"/>
        <v>148</v>
      </c>
      <c r="BN10" s="10">
        <f t="shared" si="29"/>
        <v>185</v>
      </c>
      <c r="BO10" s="10">
        <f t="shared" si="30"/>
        <v>0</v>
      </c>
      <c r="BP10" s="12">
        <f t="shared" ref="BP10:BP56" si="34">SUM(AK10:BO10)</f>
        <v>7458</v>
      </c>
    </row>
    <row r="11" spans="2:68">
      <c r="B11" s="11" t="s">
        <v>40</v>
      </c>
      <c r="C11" s="12">
        <v>164</v>
      </c>
      <c r="D11" s="12">
        <v>150</v>
      </c>
      <c r="E11" s="12">
        <v>187</v>
      </c>
      <c r="F11" s="12">
        <v>173</v>
      </c>
      <c r="G11" s="12">
        <v>168</v>
      </c>
      <c r="H11" s="12">
        <v>155</v>
      </c>
      <c r="I11" s="12">
        <v>190</v>
      </c>
      <c r="J11" s="12">
        <v>150</v>
      </c>
      <c r="K11" s="12">
        <v>154</v>
      </c>
      <c r="L11" s="12">
        <v>131</v>
      </c>
      <c r="M11" s="12">
        <v>164</v>
      </c>
      <c r="N11" s="12">
        <v>147</v>
      </c>
      <c r="O11" s="12">
        <v>173</v>
      </c>
      <c r="P11" s="12">
        <v>178</v>
      </c>
      <c r="Q11" s="12">
        <v>175</v>
      </c>
      <c r="R11" s="12">
        <v>381</v>
      </c>
      <c r="S11" s="12">
        <v>381</v>
      </c>
      <c r="T11" s="12">
        <v>379</v>
      </c>
      <c r="U11" s="12">
        <v>384</v>
      </c>
      <c r="V11" s="12">
        <v>383</v>
      </c>
      <c r="W11" s="12">
        <v>381</v>
      </c>
      <c r="X11" s="12">
        <v>383</v>
      </c>
      <c r="Y11" s="12">
        <v>379</v>
      </c>
      <c r="Z11" s="12">
        <v>383</v>
      </c>
      <c r="AA11" s="12">
        <v>381</v>
      </c>
      <c r="AB11" s="12">
        <v>384</v>
      </c>
      <c r="AC11" s="12">
        <v>176</v>
      </c>
      <c r="AD11" s="12">
        <v>175</v>
      </c>
      <c r="AE11" s="12">
        <v>154</v>
      </c>
      <c r="AF11" s="12">
        <v>187</v>
      </c>
      <c r="AG11" s="12"/>
      <c r="AH11" s="12">
        <f t="shared" si="31"/>
        <v>7350</v>
      </c>
      <c r="AJ11" s="9" t="str">
        <f t="shared" si="32"/>
        <v xml:space="preserve"> 1:00- 1:30</v>
      </c>
      <c r="AK11" s="20">
        <f t="shared" si="33"/>
        <v>164</v>
      </c>
      <c r="AL11" s="20">
        <f t="shared" si="1"/>
        <v>150</v>
      </c>
      <c r="AM11" s="20">
        <f t="shared" si="2"/>
        <v>187</v>
      </c>
      <c r="AN11" s="20">
        <f t="shared" si="3"/>
        <v>173</v>
      </c>
      <c r="AO11" s="20">
        <f t="shared" si="4"/>
        <v>168</v>
      </c>
      <c r="AP11" s="10">
        <f t="shared" si="5"/>
        <v>155</v>
      </c>
      <c r="AQ11" s="20">
        <f t="shared" si="6"/>
        <v>190</v>
      </c>
      <c r="AR11" s="10">
        <f t="shared" si="7"/>
        <v>150</v>
      </c>
      <c r="AS11" s="10">
        <f t="shared" si="8"/>
        <v>154</v>
      </c>
      <c r="AT11" s="10">
        <f t="shared" si="9"/>
        <v>131</v>
      </c>
      <c r="AU11" s="10">
        <f t="shared" si="10"/>
        <v>164</v>
      </c>
      <c r="AV11" s="10">
        <f t="shared" si="11"/>
        <v>147</v>
      </c>
      <c r="AW11" s="10">
        <f t="shared" si="12"/>
        <v>173</v>
      </c>
      <c r="AX11" s="20">
        <f t="shared" si="13"/>
        <v>178</v>
      </c>
      <c r="AY11" s="10">
        <f t="shared" si="14"/>
        <v>175</v>
      </c>
      <c r="AZ11" s="10">
        <f t="shared" si="15"/>
        <v>381</v>
      </c>
      <c r="BA11" s="10">
        <f t="shared" si="16"/>
        <v>381</v>
      </c>
      <c r="BB11" s="10">
        <f t="shared" si="17"/>
        <v>379</v>
      </c>
      <c r="BC11" s="10">
        <f t="shared" si="18"/>
        <v>384</v>
      </c>
      <c r="BD11" s="10">
        <f t="shared" si="19"/>
        <v>383</v>
      </c>
      <c r="BE11" s="20">
        <f t="shared" si="20"/>
        <v>381</v>
      </c>
      <c r="BF11" s="10">
        <f t="shared" si="21"/>
        <v>383</v>
      </c>
      <c r="BG11" s="10">
        <f t="shared" si="22"/>
        <v>379</v>
      </c>
      <c r="BH11" s="10">
        <f t="shared" si="23"/>
        <v>383</v>
      </c>
      <c r="BI11" s="10">
        <f t="shared" si="24"/>
        <v>381</v>
      </c>
      <c r="BJ11" s="10">
        <f t="shared" si="25"/>
        <v>384</v>
      </c>
      <c r="BK11" s="10">
        <f t="shared" si="26"/>
        <v>176</v>
      </c>
      <c r="BL11" s="20">
        <f t="shared" si="27"/>
        <v>175</v>
      </c>
      <c r="BM11" s="10">
        <f t="shared" si="28"/>
        <v>154</v>
      </c>
      <c r="BN11" s="10">
        <f t="shared" si="29"/>
        <v>187</v>
      </c>
      <c r="BO11" s="10">
        <f t="shared" si="30"/>
        <v>0</v>
      </c>
      <c r="BP11" s="12">
        <f t="shared" si="34"/>
        <v>7350</v>
      </c>
    </row>
    <row r="12" spans="2:68">
      <c r="B12" s="11" t="s">
        <v>41</v>
      </c>
      <c r="C12" s="12">
        <v>157</v>
      </c>
      <c r="D12" s="12">
        <v>142</v>
      </c>
      <c r="E12" s="12">
        <v>183</v>
      </c>
      <c r="F12" s="12">
        <v>182</v>
      </c>
      <c r="G12" s="12">
        <v>190</v>
      </c>
      <c r="H12" s="12">
        <v>187</v>
      </c>
      <c r="I12" s="12">
        <v>173</v>
      </c>
      <c r="J12" s="12">
        <v>168</v>
      </c>
      <c r="K12" s="12">
        <v>164</v>
      </c>
      <c r="L12" s="12">
        <v>155</v>
      </c>
      <c r="M12" s="12">
        <v>161</v>
      </c>
      <c r="N12" s="12">
        <v>159</v>
      </c>
      <c r="O12" s="12">
        <v>192</v>
      </c>
      <c r="P12" s="12">
        <v>185</v>
      </c>
      <c r="Q12" s="12">
        <v>176</v>
      </c>
      <c r="R12" s="12">
        <v>384</v>
      </c>
      <c r="S12" s="12">
        <v>381</v>
      </c>
      <c r="T12" s="12">
        <v>377</v>
      </c>
      <c r="U12" s="12">
        <v>384</v>
      </c>
      <c r="V12" s="12">
        <v>384</v>
      </c>
      <c r="W12" s="12">
        <v>379</v>
      </c>
      <c r="X12" s="12">
        <v>383</v>
      </c>
      <c r="Y12" s="12">
        <v>376</v>
      </c>
      <c r="Z12" s="12">
        <v>384</v>
      </c>
      <c r="AA12" s="12">
        <v>381</v>
      </c>
      <c r="AB12" s="12">
        <v>383</v>
      </c>
      <c r="AC12" s="12">
        <v>168</v>
      </c>
      <c r="AD12" s="12">
        <v>182</v>
      </c>
      <c r="AE12" s="12">
        <v>155</v>
      </c>
      <c r="AF12" s="12">
        <v>173</v>
      </c>
      <c r="AG12" s="12"/>
      <c r="AH12" s="12">
        <f t="shared" si="31"/>
        <v>7448</v>
      </c>
      <c r="AJ12" s="9" t="str">
        <f t="shared" si="32"/>
        <v xml:space="preserve"> 1:30- 2:00</v>
      </c>
      <c r="AK12" s="20">
        <f t="shared" si="33"/>
        <v>157</v>
      </c>
      <c r="AL12" s="20">
        <f t="shared" si="1"/>
        <v>142</v>
      </c>
      <c r="AM12" s="20">
        <f t="shared" si="2"/>
        <v>183</v>
      </c>
      <c r="AN12" s="20">
        <f t="shared" si="3"/>
        <v>182</v>
      </c>
      <c r="AO12" s="20">
        <f t="shared" si="4"/>
        <v>190</v>
      </c>
      <c r="AP12" s="10">
        <f t="shared" si="5"/>
        <v>187</v>
      </c>
      <c r="AQ12" s="20">
        <f t="shared" si="6"/>
        <v>173</v>
      </c>
      <c r="AR12" s="10">
        <f t="shared" si="7"/>
        <v>168</v>
      </c>
      <c r="AS12" s="10">
        <f t="shared" si="8"/>
        <v>164</v>
      </c>
      <c r="AT12" s="10">
        <f t="shared" si="9"/>
        <v>155</v>
      </c>
      <c r="AU12" s="10">
        <f t="shared" si="10"/>
        <v>161</v>
      </c>
      <c r="AV12" s="10">
        <f t="shared" si="11"/>
        <v>159</v>
      </c>
      <c r="AW12" s="10">
        <f t="shared" si="12"/>
        <v>192</v>
      </c>
      <c r="AX12" s="20">
        <f t="shared" si="13"/>
        <v>185</v>
      </c>
      <c r="AY12" s="10">
        <f t="shared" si="14"/>
        <v>176</v>
      </c>
      <c r="AZ12" s="10">
        <f t="shared" si="15"/>
        <v>384</v>
      </c>
      <c r="BA12" s="10">
        <f t="shared" si="16"/>
        <v>381</v>
      </c>
      <c r="BB12" s="10">
        <f t="shared" si="17"/>
        <v>377</v>
      </c>
      <c r="BC12" s="10">
        <f t="shared" si="18"/>
        <v>384</v>
      </c>
      <c r="BD12" s="10">
        <f t="shared" si="19"/>
        <v>384</v>
      </c>
      <c r="BE12" s="20">
        <f t="shared" si="20"/>
        <v>379</v>
      </c>
      <c r="BF12" s="10">
        <f t="shared" si="21"/>
        <v>383</v>
      </c>
      <c r="BG12" s="10">
        <f t="shared" si="22"/>
        <v>376</v>
      </c>
      <c r="BH12" s="10">
        <f t="shared" si="23"/>
        <v>384</v>
      </c>
      <c r="BI12" s="10">
        <f t="shared" si="24"/>
        <v>381</v>
      </c>
      <c r="BJ12" s="10">
        <f t="shared" si="25"/>
        <v>383</v>
      </c>
      <c r="BK12" s="10">
        <f t="shared" si="26"/>
        <v>168</v>
      </c>
      <c r="BL12" s="20">
        <f t="shared" si="27"/>
        <v>182</v>
      </c>
      <c r="BM12" s="10">
        <f t="shared" si="28"/>
        <v>155</v>
      </c>
      <c r="BN12" s="10">
        <f t="shared" si="29"/>
        <v>173</v>
      </c>
      <c r="BO12" s="10">
        <f t="shared" si="30"/>
        <v>0</v>
      </c>
      <c r="BP12" s="12">
        <f t="shared" si="34"/>
        <v>7448</v>
      </c>
    </row>
    <row r="13" spans="2:68">
      <c r="B13" s="11" t="s">
        <v>42</v>
      </c>
      <c r="C13" s="12">
        <v>173</v>
      </c>
      <c r="D13" s="12">
        <v>168</v>
      </c>
      <c r="E13" s="12">
        <v>159</v>
      </c>
      <c r="F13" s="12">
        <v>169</v>
      </c>
      <c r="G13" s="12">
        <v>190</v>
      </c>
      <c r="H13" s="12">
        <v>175</v>
      </c>
      <c r="I13" s="12">
        <v>168</v>
      </c>
      <c r="J13" s="12">
        <v>173</v>
      </c>
      <c r="K13" s="12">
        <v>145</v>
      </c>
      <c r="L13" s="12">
        <v>96</v>
      </c>
      <c r="M13" s="12">
        <v>145</v>
      </c>
      <c r="N13" s="12">
        <v>155</v>
      </c>
      <c r="O13" s="12">
        <v>185</v>
      </c>
      <c r="P13" s="12">
        <v>169</v>
      </c>
      <c r="Q13" s="12">
        <v>168</v>
      </c>
      <c r="R13" s="12">
        <v>386</v>
      </c>
      <c r="S13" s="12">
        <v>381</v>
      </c>
      <c r="T13" s="12">
        <v>377</v>
      </c>
      <c r="U13" s="12">
        <v>384</v>
      </c>
      <c r="V13" s="12">
        <v>383</v>
      </c>
      <c r="W13" s="12">
        <v>369</v>
      </c>
      <c r="X13" s="12">
        <v>383</v>
      </c>
      <c r="Y13" s="12">
        <v>377</v>
      </c>
      <c r="Z13" s="12">
        <v>383</v>
      </c>
      <c r="AA13" s="12">
        <v>383</v>
      </c>
      <c r="AB13" s="12">
        <v>383</v>
      </c>
      <c r="AC13" s="12">
        <v>180</v>
      </c>
      <c r="AD13" s="12">
        <v>196</v>
      </c>
      <c r="AE13" s="12">
        <v>168</v>
      </c>
      <c r="AF13" s="12">
        <v>176</v>
      </c>
      <c r="AG13" s="12"/>
      <c r="AH13" s="12">
        <f t="shared" si="31"/>
        <v>7347</v>
      </c>
      <c r="AJ13" s="9" t="str">
        <f t="shared" si="32"/>
        <v xml:space="preserve"> 2:00- 2:30</v>
      </c>
      <c r="AK13" s="20">
        <f t="shared" si="33"/>
        <v>173</v>
      </c>
      <c r="AL13" s="20">
        <f t="shared" si="1"/>
        <v>168</v>
      </c>
      <c r="AM13" s="20">
        <f t="shared" si="2"/>
        <v>159</v>
      </c>
      <c r="AN13" s="20">
        <f t="shared" si="3"/>
        <v>169</v>
      </c>
      <c r="AO13" s="20">
        <f t="shared" si="4"/>
        <v>190</v>
      </c>
      <c r="AP13" s="10">
        <f t="shared" si="5"/>
        <v>175</v>
      </c>
      <c r="AQ13" s="20">
        <f t="shared" si="6"/>
        <v>168</v>
      </c>
      <c r="AR13" s="10">
        <f t="shared" si="7"/>
        <v>173</v>
      </c>
      <c r="AS13" s="10">
        <f t="shared" si="8"/>
        <v>145</v>
      </c>
      <c r="AT13" s="10">
        <f t="shared" si="9"/>
        <v>96</v>
      </c>
      <c r="AU13" s="10">
        <f t="shared" si="10"/>
        <v>145</v>
      </c>
      <c r="AV13" s="10">
        <f t="shared" si="11"/>
        <v>155</v>
      </c>
      <c r="AW13" s="10">
        <f t="shared" si="12"/>
        <v>185</v>
      </c>
      <c r="AX13" s="20">
        <f t="shared" si="13"/>
        <v>169</v>
      </c>
      <c r="AY13" s="10">
        <f t="shared" si="14"/>
        <v>168</v>
      </c>
      <c r="AZ13" s="10">
        <f t="shared" si="15"/>
        <v>386</v>
      </c>
      <c r="BA13" s="10">
        <f t="shared" si="16"/>
        <v>381</v>
      </c>
      <c r="BB13" s="10">
        <f t="shared" si="17"/>
        <v>377</v>
      </c>
      <c r="BC13" s="10">
        <f t="shared" si="18"/>
        <v>384</v>
      </c>
      <c r="BD13" s="10">
        <f t="shared" si="19"/>
        <v>383</v>
      </c>
      <c r="BE13" s="20">
        <f t="shared" si="20"/>
        <v>369</v>
      </c>
      <c r="BF13" s="10">
        <f t="shared" si="21"/>
        <v>383</v>
      </c>
      <c r="BG13" s="10">
        <f t="shared" si="22"/>
        <v>377</v>
      </c>
      <c r="BH13" s="10">
        <f t="shared" si="23"/>
        <v>383</v>
      </c>
      <c r="BI13" s="10">
        <f t="shared" si="24"/>
        <v>383</v>
      </c>
      <c r="BJ13" s="10">
        <f t="shared" si="25"/>
        <v>383</v>
      </c>
      <c r="BK13" s="10">
        <f t="shared" si="26"/>
        <v>180</v>
      </c>
      <c r="BL13" s="20">
        <f t="shared" si="27"/>
        <v>196</v>
      </c>
      <c r="BM13" s="10">
        <f t="shared" si="28"/>
        <v>168</v>
      </c>
      <c r="BN13" s="10">
        <f t="shared" si="29"/>
        <v>176</v>
      </c>
      <c r="BO13" s="10">
        <f t="shared" si="30"/>
        <v>0</v>
      </c>
      <c r="BP13" s="12">
        <f t="shared" si="34"/>
        <v>7347</v>
      </c>
    </row>
    <row r="14" spans="2:68">
      <c r="B14" s="11" t="s">
        <v>43</v>
      </c>
      <c r="C14" s="12">
        <v>175</v>
      </c>
      <c r="D14" s="12">
        <v>169</v>
      </c>
      <c r="E14" s="12">
        <v>173</v>
      </c>
      <c r="F14" s="12">
        <v>164</v>
      </c>
      <c r="G14" s="12">
        <v>180</v>
      </c>
      <c r="H14" s="12">
        <v>185</v>
      </c>
      <c r="I14" s="12">
        <v>176</v>
      </c>
      <c r="J14" s="12">
        <v>171</v>
      </c>
      <c r="K14" s="12">
        <v>169</v>
      </c>
      <c r="L14" s="12">
        <v>159</v>
      </c>
      <c r="M14" s="12">
        <v>161</v>
      </c>
      <c r="N14" s="12">
        <v>155</v>
      </c>
      <c r="O14" s="12">
        <v>185</v>
      </c>
      <c r="P14" s="12">
        <v>175</v>
      </c>
      <c r="Q14" s="12">
        <v>110</v>
      </c>
      <c r="R14" s="12">
        <v>383</v>
      </c>
      <c r="S14" s="12">
        <v>381</v>
      </c>
      <c r="T14" s="12">
        <v>379</v>
      </c>
      <c r="U14" s="12">
        <v>386</v>
      </c>
      <c r="V14" s="12">
        <v>381</v>
      </c>
      <c r="W14" s="12">
        <v>374</v>
      </c>
      <c r="X14" s="12">
        <v>381</v>
      </c>
      <c r="Y14" s="12">
        <v>377</v>
      </c>
      <c r="Z14" s="12">
        <v>381</v>
      </c>
      <c r="AA14" s="12">
        <v>384</v>
      </c>
      <c r="AB14" s="12">
        <v>383</v>
      </c>
      <c r="AC14" s="12">
        <v>162</v>
      </c>
      <c r="AD14" s="12">
        <v>190</v>
      </c>
      <c r="AE14" s="12">
        <v>180</v>
      </c>
      <c r="AF14" s="12">
        <v>183</v>
      </c>
      <c r="AG14" s="12"/>
      <c r="AH14" s="12">
        <f t="shared" si="31"/>
        <v>7412</v>
      </c>
      <c r="AJ14" s="9" t="str">
        <f t="shared" si="32"/>
        <v xml:space="preserve"> 2:30- 3:00</v>
      </c>
      <c r="AK14" s="20">
        <f t="shared" si="33"/>
        <v>175</v>
      </c>
      <c r="AL14" s="20">
        <f t="shared" si="1"/>
        <v>169</v>
      </c>
      <c r="AM14" s="20">
        <f t="shared" si="2"/>
        <v>173</v>
      </c>
      <c r="AN14" s="20">
        <f t="shared" si="3"/>
        <v>164</v>
      </c>
      <c r="AO14" s="20">
        <f t="shared" si="4"/>
        <v>180</v>
      </c>
      <c r="AP14" s="10">
        <f t="shared" si="5"/>
        <v>185</v>
      </c>
      <c r="AQ14" s="20">
        <f t="shared" si="6"/>
        <v>176</v>
      </c>
      <c r="AR14" s="10">
        <f t="shared" si="7"/>
        <v>171</v>
      </c>
      <c r="AS14" s="10">
        <f t="shared" si="8"/>
        <v>169</v>
      </c>
      <c r="AT14" s="10">
        <f t="shared" si="9"/>
        <v>159</v>
      </c>
      <c r="AU14" s="10">
        <f t="shared" si="10"/>
        <v>161</v>
      </c>
      <c r="AV14" s="10">
        <f t="shared" si="11"/>
        <v>155</v>
      </c>
      <c r="AW14" s="10">
        <f t="shared" si="12"/>
        <v>185</v>
      </c>
      <c r="AX14" s="20">
        <f t="shared" si="13"/>
        <v>175</v>
      </c>
      <c r="AY14" s="10">
        <f t="shared" si="14"/>
        <v>110</v>
      </c>
      <c r="AZ14" s="10">
        <f t="shared" si="15"/>
        <v>383</v>
      </c>
      <c r="BA14" s="10">
        <f t="shared" si="16"/>
        <v>381</v>
      </c>
      <c r="BB14" s="10">
        <f t="shared" si="17"/>
        <v>379</v>
      </c>
      <c r="BC14" s="10">
        <f t="shared" si="18"/>
        <v>386</v>
      </c>
      <c r="BD14" s="10">
        <f t="shared" si="19"/>
        <v>381</v>
      </c>
      <c r="BE14" s="20">
        <f t="shared" si="20"/>
        <v>374</v>
      </c>
      <c r="BF14" s="10">
        <f t="shared" si="21"/>
        <v>381</v>
      </c>
      <c r="BG14" s="10">
        <f t="shared" si="22"/>
        <v>377</v>
      </c>
      <c r="BH14" s="10">
        <f t="shared" si="23"/>
        <v>381</v>
      </c>
      <c r="BI14" s="10">
        <f t="shared" si="24"/>
        <v>384</v>
      </c>
      <c r="BJ14" s="10">
        <f t="shared" si="25"/>
        <v>383</v>
      </c>
      <c r="BK14" s="10">
        <f t="shared" si="26"/>
        <v>162</v>
      </c>
      <c r="BL14" s="20">
        <f t="shared" si="27"/>
        <v>190</v>
      </c>
      <c r="BM14" s="10">
        <f t="shared" si="28"/>
        <v>180</v>
      </c>
      <c r="BN14" s="10">
        <f t="shared" si="29"/>
        <v>183</v>
      </c>
      <c r="BO14" s="10">
        <f t="shared" si="30"/>
        <v>0</v>
      </c>
      <c r="BP14" s="12">
        <f t="shared" si="34"/>
        <v>7412</v>
      </c>
    </row>
    <row r="15" spans="2:68">
      <c r="B15" s="11" t="s">
        <v>44</v>
      </c>
      <c r="C15" s="12">
        <v>173</v>
      </c>
      <c r="D15" s="12">
        <v>187</v>
      </c>
      <c r="E15" s="12">
        <v>183</v>
      </c>
      <c r="F15" s="12">
        <v>182</v>
      </c>
      <c r="G15" s="12">
        <v>183</v>
      </c>
      <c r="H15" s="12">
        <v>173</v>
      </c>
      <c r="I15" s="12">
        <v>169</v>
      </c>
      <c r="J15" s="12">
        <v>155</v>
      </c>
      <c r="K15" s="12">
        <v>145</v>
      </c>
      <c r="L15" s="12">
        <v>150</v>
      </c>
      <c r="M15" s="12">
        <v>171</v>
      </c>
      <c r="N15" s="12">
        <v>148</v>
      </c>
      <c r="O15" s="12">
        <v>175</v>
      </c>
      <c r="P15" s="12">
        <v>166</v>
      </c>
      <c r="Q15" s="12">
        <v>142</v>
      </c>
      <c r="R15" s="12">
        <v>377</v>
      </c>
      <c r="S15" s="12">
        <v>381</v>
      </c>
      <c r="T15" s="12">
        <v>379</v>
      </c>
      <c r="U15" s="12">
        <v>383</v>
      </c>
      <c r="V15" s="12">
        <v>379</v>
      </c>
      <c r="W15" s="12">
        <v>376</v>
      </c>
      <c r="X15" s="12">
        <v>381</v>
      </c>
      <c r="Y15" s="12">
        <v>376</v>
      </c>
      <c r="Z15" s="12">
        <v>374</v>
      </c>
      <c r="AA15" s="12">
        <v>383</v>
      </c>
      <c r="AB15" s="12">
        <v>386</v>
      </c>
      <c r="AC15" s="12">
        <v>168</v>
      </c>
      <c r="AD15" s="12">
        <v>166</v>
      </c>
      <c r="AE15" s="12">
        <v>185</v>
      </c>
      <c r="AF15" s="12">
        <v>182</v>
      </c>
      <c r="AG15" s="12"/>
      <c r="AH15" s="12">
        <f t="shared" si="31"/>
        <v>7378</v>
      </c>
      <c r="AJ15" s="9" t="str">
        <f t="shared" si="32"/>
        <v xml:space="preserve"> 3:00- 3:30</v>
      </c>
      <c r="AK15" s="20">
        <f t="shared" si="33"/>
        <v>173</v>
      </c>
      <c r="AL15" s="20">
        <f t="shared" si="1"/>
        <v>187</v>
      </c>
      <c r="AM15" s="20">
        <f t="shared" si="2"/>
        <v>183</v>
      </c>
      <c r="AN15" s="20">
        <f t="shared" si="3"/>
        <v>182</v>
      </c>
      <c r="AO15" s="20">
        <f t="shared" si="4"/>
        <v>183</v>
      </c>
      <c r="AP15" s="10">
        <f t="shared" si="5"/>
        <v>173</v>
      </c>
      <c r="AQ15" s="20">
        <f t="shared" si="6"/>
        <v>169</v>
      </c>
      <c r="AR15" s="10">
        <f t="shared" si="7"/>
        <v>155</v>
      </c>
      <c r="AS15" s="10">
        <f t="shared" si="8"/>
        <v>145</v>
      </c>
      <c r="AT15" s="10">
        <f t="shared" si="9"/>
        <v>150</v>
      </c>
      <c r="AU15" s="10">
        <f t="shared" si="10"/>
        <v>171</v>
      </c>
      <c r="AV15" s="10">
        <f t="shared" si="11"/>
        <v>148</v>
      </c>
      <c r="AW15" s="10">
        <f t="shared" si="12"/>
        <v>175</v>
      </c>
      <c r="AX15" s="20">
        <f t="shared" si="13"/>
        <v>166</v>
      </c>
      <c r="AY15" s="10">
        <f t="shared" si="14"/>
        <v>142</v>
      </c>
      <c r="AZ15" s="10">
        <f t="shared" si="15"/>
        <v>377</v>
      </c>
      <c r="BA15" s="10">
        <f t="shared" si="16"/>
        <v>381</v>
      </c>
      <c r="BB15" s="10">
        <f t="shared" si="17"/>
        <v>379</v>
      </c>
      <c r="BC15" s="10">
        <f t="shared" si="18"/>
        <v>383</v>
      </c>
      <c r="BD15" s="10">
        <f t="shared" si="19"/>
        <v>379</v>
      </c>
      <c r="BE15" s="20">
        <f t="shared" si="20"/>
        <v>376</v>
      </c>
      <c r="BF15" s="10">
        <f t="shared" si="21"/>
        <v>381</v>
      </c>
      <c r="BG15" s="10">
        <f t="shared" si="22"/>
        <v>376</v>
      </c>
      <c r="BH15" s="10">
        <f t="shared" si="23"/>
        <v>374</v>
      </c>
      <c r="BI15" s="10">
        <f t="shared" si="24"/>
        <v>383</v>
      </c>
      <c r="BJ15" s="10">
        <f t="shared" si="25"/>
        <v>386</v>
      </c>
      <c r="BK15" s="10">
        <f t="shared" si="26"/>
        <v>168</v>
      </c>
      <c r="BL15" s="20">
        <f t="shared" si="27"/>
        <v>166</v>
      </c>
      <c r="BM15" s="10">
        <f t="shared" si="28"/>
        <v>185</v>
      </c>
      <c r="BN15" s="10">
        <f t="shared" si="29"/>
        <v>182</v>
      </c>
      <c r="BO15" s="10">
        <f t="shared" si="30"/>
        <v>0</v>
      </c>
      <c r="BP15" s="12">
        <f t="shared" si="34"/>
        <v>7378</v>
      </c>
    </row>
    <row r="16" spans="2:68">
      <c r="B16" s="11" t="s">
        <v>45</v>
      </c>
      <c r="C16" s="12">
        <v>161</v>
      </c>
      <c r="D16" s="12">
        <v>171</v>
      </c>
      <c r="E16" s="12">
        <v>180</v>
      </c>
      <c r="F16" s="12">
        <v>187</v>
      </c>
      <c r="G16" s="12">
        <v>185</v>
      </c>
      <c r="H16" s="12">
        <v>192</v>
      </c>
      <c r="I16" s="12">
        <v>155</v>
      </c>
      <c r="J16" s="12">
        <v>157</v>
      </c>
      <c r="K16" s="12">
        <v>166</v>
      </c>
      <c r="L16" s="12">
        <v>150</v>
      </c>
      <c r="M16" s="12">
        <v>152</v>
      </c>
      <c r="N16" s="12">
        <v>159</v>
      </c>
      <c r="O16" s="12">
        <v>183</v>
      </c>
      <c r="P16" s="12">
        <v>178</v>
      </c>
      <c r="Q16" s="12">
        <v>169</v>
      </c>
      <c r="R16" s="12">
        <v>384</v>
      </c>
      <c r="S16" s="12">
        <v>381</v>
      </c>
      <c r="T16" s="12">
        <v>381</v>
      </c>
      <c r="U16" s="12">
        <v>383</v>
      </c>
      <c r="V16" s="12">
        <v>381</v>
      </c>
      <c r="W16" s="12">
        <v>377</v>
      </c>
      <c r="X16" s="12">
        <v>379</v>
      </c>
      <c r="Y16" s="12">
        <v>379</v>
      </c>
      <c r="Z16" s="12">
        <v>384</v>
      </c>
      <c r="AA16" s="12">
        <v>377</v>
      </c>
      <c r="AB16" s="12">
        <v>386</v>
      </c>
      <c r="AC16" s="12">
        <v>155</v>
      </c>
      <c r="AD16" s="12">
        <v>164</v>
      </c>
      <c r="AE16" s="12">
        <v>171</v>
      </c>
      <c r="AF16" s="12">
        <v>168</v>
      </c>
      <c r="AG16" s="12"/>
      <c r="AH16" s="12">
        <f t="shared" si="31"/>
        <v>7395</v>
      </c>
      <c r="AJ16" s="9" t="str">
        <f t="shared" si="32"/>
        <v xml:space="preserve"> 3:30- 4:00</v>
      </c>
      <c r="AK16" s="20">
        <f t="shared" si="33"/>
        <v>161</v>
      </c>
      <c r="AL16" s="20">
        <f t="shared" si="1"/>
        <v>171</v>
      </c>
      <c r="AM16" s="20">
        <f t="shared" si="2"/>
        <v>180</v>
      </c>
      <c r="AN16" s="20">
        <f t="shared" si="3"/>
        <v>187</v>
      </c>
      <c r="AO16" s="20">
        <f t="shared" si="4"/>
        <v>185</v>
      </c>
      <c r="AP16" s="10">
        <f t="shared" si="5"/>
        <v>192</v>
      </c>
      <c r="AQ16" s="20">
        <f t="shared" si="6"/>
        <v>155</v>
      </c>
      <c r="AR16" s="10">
        <f t="shared" si="7"/>
        <v>157</v>
      </c>
      <c r="AS16" s="10">
        <f t="shared" si="8"/>
        <v>166</v>
      </c>
      <c r="AT16" s="10">
        <f t="shared" si="9"/>
        <v>150</v>
      </c>
      <c r="AU16" s="10">
        <f t="shared" si="10"/>
        <v>152</v>
      </c>
      <c r="AV16" s="10">
        <f t="shared" si="11"/>
        <v>159</v>
      </c>
      <c r="AW16" s="10">
        <f t="shared" si="12"/>
        <v>183</v>
      </c>
      <c r="AX16" s="20">
        <f t="shared" si="13"/>
        <v>178</v>
      </c>
      <c r="AY16" s="10">
        <f t="shared" si="14"/>
        <v>169</v>
      </c>
      <c r="AZ16" s="10">
        <f t="shared" si="15"/>
        <v>384</v>
      </c>
      <c r="BA16" s="10">
        <f t="shared" si="16"/>
        <v>381</v>
      </c>
      <c r="BB16" s="10">
        <f t="shared" si="17"/>
        <v>381</v>
      </c>
      <c r="BC16" s="10">
        <f t="shared" si="18"/>
        <v>383</v>
      </c>
      <c r="BD16" s="10">
        <f t="shared" si="19"/>
        <v>381</v>
      </c>
      <c r="BE16" s="20">
        <f t="shared" si="20"/>
        <v>377</v>
      </c>
      <c r="BF16" s="10">
        <f t="shared" si="21"/>
        <v>379</v>
      </c>
      <c r="BG16" s="10">
        <f t="shared" si="22"/>
        <v>379</v>
      </c>
      <c r="BH16" s="10">
        <f t="shared" si="23"/>
        <v>384</v>
      </c>
      <c r="BI16" s="10">
        <f t="shared" si="24"/>
        <v>377</v>
      </c>
      <c r="BJ16" s="10">
        <f t="shared" si="25"/>
        <v>386</v>
      </c>
      <c r="BK16" s="10">
        <f t="shared" si="26"/>
        <v>155</v>
      </c>
      <c r="BL16" s="20">
        <f t="shared" si="27"/>
        <v>164</v>
      </c>
      <c r="BM16" s="10">
        <f t="shared" si="28"/>
        <v>171</v>
      </c>
      <c r="BN16" s="10">
        <f t="shared" si="29"/>
        <v>168</v>
      </c>
      <c r="BO16" s="10">
        <f t="shared" si="30"/>
        <v>0</v>
      </c>
      <c r="BP16" s="12">
        <f t="shared" si="34"/>
        <v>7395</v>
      </c>
    </row>
    <row r="17" spans="2:68">
      <c r="B17" s="11" t="s">
        <v>46</v>
      </c>
      <c r="C17" s="12">
        <v>175</v>
      </c>
      <c r="D17" s="12">
        <v>183</v>
      </c>
      <c r="E17" s="12">
        <v>171</v>
      </c>
      <c r="F17" s="12">
        <v>182</v>
      </c>
      <c r="G17" s="12">
        <v>173</v>
      </c>
      <c r="H17" s="12">
        <v>189</v>
      </c>
      <c r="I17" s="12">
        <v>161</v>
      </c>
      <c r="J17" s="12">
        <v>168</v>
      </c>
      <c r="K17" s="12">
        <v>154</v>
      </c>
      <c r="L17" s="12">
        <v>152</v>
      </c>
      <c r="M17" s="12">
        <v>157</v>
      </c>
      <c r="N17" s="12">
        <v>162</v>
      </c>
      <c r="O17" s="12">
        <v>185</v>
      </c>
      <c r="P17" s="12">
        <v>178</v>
      </c>
      <c r="Q17" s="12">
        <v>154</v>
      </c>
      <c r="R17" s="12">
        <v>383</v>
      </c>
      <c r="S17" s="12">
        <v>379</v>
      </c>
      <c r="T17" s="12">
        <v>383</v>
      </c>
      <c r="U17" s="12">
        <v>383</v>
      </c>
      <c r="V17" s="12">
        <v>383</v>
      </c>
      <c r="W17" s="12">
        <v>377</v>
      </c>
      <c r="X17" s="12">
        <v>379</v>
      </c>
      <c r="Y17" s="12">
        <v>379</v>
      </c>
      <c r="Z17" s="12">
        <v>383</v>
      </c>
      <c r="AA17" s="12">
        <v>372</v>
      </c>
      <c r="AB17" s="12">
        <v>384</v>
      </c>
      <c r="AC17" s="12">
        <v>148</v>
      </c>
      <c r="AD17" s="12">
        <v>180</v>
      </c>
      <c r="AE17" s="12">
        <v>183</v>
      </c>
      <c r="AF17" s="12">
        <v>178</v>
      </c>
      <c r="AG17" s="12"/>
      <c r="AH17" s="12">
        <f t="shared" si="31"/>
        <v>7418</v>
      </c>
      <c r="AJ17" s="9" t="str">
        <f t="shared" si="32"/>
        <v xml:space="preserve"> 4:00- 4:30</v>
      </c>
      <c r="AK17" s="20">
        <f t="shared" si="33"/>
        <v>175</v>
      </c>
      <c r="AL17" s="20">
        <f t="shared" si="1"/>
        <v>183</v>
      </c>
      <c r="AM17" s="20">
        <f t="shared" si="2"/>
        <v>171</v>
      </c>
      <c r="AN17" s="20">
        <f t="shared" si="3"/>
        <v>182</v>
      </c>
      <c r="AO17" s="20">
        <f t="shared" si="4"/>
        <v>173</v>
      </c>
      <c r="AP17" s="10">
        <f t="shared" si="5"/>
        <v>189</v>
      </c>
      <c r="AQ17" s="20">
        <f t="shared" si="6"/>
        <v>161</v>
      </c>
      <c r="AR17" s="10">
        <f t="shared" si="7"/>
        <v>168</v>
      </c>
      <c r="AS17" s="10">
        <f t="shared" si="8"/>
        <v>154</v>
      </c>
      <c r="AT17" s="10">
        <f t="shared" si="9"/>
        <v>152</v>
      </c>
      <c r="AU17" s="10">
        <f t="shared" si="10"/>
        <v>157</v>
      </c>
      <c r="AV17" s="10">
        <f t="shared" si="11"/>
        <v>162</v>
      </c>
      <c r="AW17" s="10">
        <f t="shared" si="12"/>
        <v>185</v>
      </c>
      <c r="AX17" s="20">
        <f t="shared" si="13"/>
        <v>178</v>
      </c>
      <c r="AY17" s="10">
        <f t="shared" si="14"/>
        <v>154</v>
      </c>
      <c r="AZ17" s="10">
        <f t="shared" si="15"/>
        <v>383</v>
      </c>
      <c r="BA17" s="10">
        <f t="shared" si="16"/>
        <v>379</v>
      </c>
      <c r="BB17" s="10">
        <f t="shared" si="17"/>
        <v>383</v>
      </c>
      <c r="BC17" s="10">
        <f t="shared" si="18"/>
        <v>383</v>
      </c>
      <c r="BD17" s="10">
        <f t="shared" si="19"/>
        <v>383</v>
      </c>
      <c r="BE17" s="20">
        <f t="shared" si="20"/>
        <v>377</v>
      </c>
      <c r="BF17" s="10">
        <f t="shared" si="21"/>
        <v>379</v>
      </c>
      <c r="BG17" s="10">
        <f t="shared" si="22"/>
        <v>379</v>
      </c>
      <c r="BH17" s="10">
        <f t="shared" si="23"/>
        <v>383</v>
      </c>
      <c r="BI17" s="10">
        <f t="shared" si="24"/>
        <v>372</v>
      </c>
      <c r="BJ17" s="10">
        <f t="shared" si="25"/>
        <v>384</v>
      </c>
      <c r="BK17" s="10">
        <f t="shared" si="26"/>
        <v>148</v>
      </c>
      <c r="BL17" s="20">
        <f t="shared" si="27"/>
        <v>180</v>
      </c>
      <c r="BM17" s="10">
        <f t="shared" si="28"/>
        <v>183</v>
      </c>
      <c r="BN17" s="10">
        <f t="shared" si="29"/>
        <v>178</v>
      </c>
      <c r="BO17" s="10">
        <f t="shared" si="30"/>
        <v>0</v>
      </c>
      <c r="BP17" s="12">
        <f t="shared" si="34"/>
        <v>7418</v>
      </c>
    </row>
    <row r="18" spans="2:68">
      <c r="B18" s="11" t="s">
        <v>47</v>
      </c>
      <c r="C18" s="12">
        <v>168</v>
      </c>
      <c r="D18" s="12">
        <v>175</v>
      </c>
      <c r="E18" s="12">
        <v>187</v>
      </c>
      <c r="F18" s="12">
        <v>185</v>
      </c>
      <c r="G18" s="12">
        <v>168</v>
      </c>
      <c r="H18" s="12">
        <v>183</v>
      </c>
      <c r="I18" s="12">
        <v>187</v>
      </c>
      <c r="J18" s="12">
        <v>161</v>
      </c>
      <c r="K18" s="12">
        <v>168</v>
      </c>
      <c r="L18" s="12">
        <v>175</v>
      </c>
      <c r="M18" s="12">
        <v>148</v>
      </c>
      <c r="N18" s="12">
        <v>164</v>
      </c>
      <c r="O18" s="12">
        <v>187</v>
      </c>
      <c r="P18" s="12">
        <v>175</v>
      </c>
      <c r="Q18" s="12">
        <v>166</v>
      </c>
      <c r="R18" s="12">
        <v>383</v>
      </c>
      <c r="S18" s="12">
        <v>383</v>
      </c>
      <c r="T18" s="12">
        <v>383</v>
      </c>
      <c r="U18" s="12">
        <v>383</v>
      </c>
      <c r="V18" s="12">
        <v>383</v>
      </c>
      <c r="W18" s="12">
        <v>377</v>
      </c>
      <c r="X18" s="12">
        <v>384</v>
      </c>
      <c r="Y18" s="12">
        <v>379</v>
      </c>
      <c r="Z18" s="12">
        <v>383</v>
      </c>
      <c r="AA18" s="12">
        <v>353</v>
      </c>
      <c r="AB18" s="12">
        <v>384</v>
      </c>
      <c r="AC18" s="12">
        <v>145</v>
      </c>
      <c r="AD18" s="12">
        <v>180</v>
      </c>
      <c r="AE18" s="12">
        <v>166</v>
      </c>
      <c r="AF18" s="12">
        <v>185</v>
      </c>
      <c r="AG18" s="12"/>
      <c r="AH18" s="12">
        <f t="shared" si="31"/>
        <v>7448</v>
      </c>
      <c r="AJ18" s="9" t="str">
        <f t="shared" si="32"/>
        <v xml:space="preserve"> 4:30- 5:00</v>
      </c>
      <c r="AK18" s="20">
        <f t="shared" si="33"/>
        <v>168</v>
      </c>
      <c r="AL18" s="20">
        <f t="shared" si="1"/>
        <v>175</v>
      </c>
      <c r="AM18" s="20">
        <f t="shared" si="2"/>
        <v>187</v>
      </c>
      <c r="AN18" s="20">
        <f t="shared" si="3"/>
        <v>185</v>
      </c>
      <c r="AO18" s="20">
        <f t="shared" si="4"/>
        <v>168</v>
      </c>
      <c r="AP18" s="10">
        <f t="shared" si="5"/>
        <v>183</v>
      </c>
      <c r="AQ18" s="20">
        <f t="shared" si="6"/>
        <v>187</v>
      </c>
      <c r="AR18" s="10">
        <f t="shared" si="7"/>
        <v>161</v>
      </c>
      <c r="AS18" s="10">
        <f t="shared" si="8"/>
        <v>168</v>
      </c>
      <c r="AT18" s="10">
        <f t="shared" si="9"/>
        <v>175</v>
      </c>
      <c r="AU18" s="10">
        <f t="shared" si="10"/>
        <v>148</v>
      </c>
      <c r="AV18" s="10">
        <f t="shared" si="11"/>
        <v>164</v>
      </c>
      <c r="AW18" s="10">
        <f t="shared" si="12"/>
        <v>187</v>
      </c>
      <c r="AX18" s="20">
        <f t="shared" si="13"/>
        <v>175</v>
      </c>
      <c r="AY18" s="10">
        <f t="shared" si="14"/>
        <v>166</v>
      </c>
      <c r="AZ18" s="10">
        <f t="shared" si="15"/>
        <v>383</v>
      </c>
      <c r="BA18" s="10">
        <f t="shared" si="16"/>
        <v>383</v>
      </c>
      <c r="BB18" s="10">
        <f t="shared" si="17"/>
        <v>383</v>
      </c>
      <c r="BC18" s="10">
        <f t="shared" si="18"/>
        <v>383</v>
      </c>
      <c r="BD18" s="10">
        <f t="shared" si="19"/>
        <v>383</v>
      </c>
      <c r="BE18" s="20">
        <f t="shared" si="20"/>
        <v>377</v>
      </c>
      <c r="BF18" s="10">
        <f t="shared" si="21"/>
        <v>384</v>
      </c>
      <c r="BG18" s="10">
        <f t="shared" si="22"/>
        <v>379</v>
      </c>
      <c r="BH18" s="10">
        <f t="shared" si="23"/>
        <v>383</v>
      </c>
      <c r="BI18" s="10">
        <f t="shared" si="24"/>
        <v>353</v>
      </c>
      <c r="BJ18" s="10">
        <f t="shared" si="25"/>
        <v>384</v>
      </c>
      <c r="BK18" s="10">
        <f t="shared" si="26"/>
        <v>145</v>
      </c>
      <c r="BL18" s="20">
        <f t="shared" si="27"/>
        <v>180</v>
      </c>
      <c r="BM18" s="10">
        <f t="shared" si="28"/>
        <v>166</v>
      </c>
      <c r="BN18" s="10">
        <f t="shared" si="29"/>
        <v>185</v>
      </c>
      <c r="BO18" s="10">
        <f t="shared" si="30"/>
        <v>0</v>
      </c>
      <c r="BP18" s="12">
        <f t="shared" si="34"/>
        <v>7448</v>
      </c>
    </row>
    <row r="19" spans="2:68">
      <c r="B19" s="11" t="s">
        <v>48</v>
      </c>
      <c r="C19" s="12">
        <v>168</v>
      </c>
      <c r="D19" s="12">
        <v>175</v>
      </c>
      <c r="E19" s="12">
        <v>180</v>
      </c>
      <c r="F19" s="12">
        <v>180</v>
      </c>
      <c r="G19" s="12">
        <v>166</v>
      </c>
      <c r="H19" s="12">
        <v>180</v>
      </c>
      <c r="I19" s="12">
        <v>168</v>
      </c>
      <c r="J19" s="12">
        <v>126</v>
      </c>
      <c r="K19" s="12">
        <v>176</v>
      </c>
      <c r="L19" s="12">
        <v>168</v>
      </c>
      <c r="M19" s="12">
        <v>150</v>
      </c>
      <c r="N19" s="12">
        <v>157</v>
      </c>
      <c r="O19" s="12">
        <v>166</v>
      </c>
      <c r="P19" s="12">
        <v>168</v>
      </c>
      <c r="Q19" s="12">
        <v>159</v>
      </c>
      <c r="R19" s="12">
        <v>386</v>
      </c>
      <c r="S19" s="12">
        <v>384</v>
      </c>
      <c r="T19" s="12">
        <v>379</v>
      </c>
      <c r="U19" s="12">
        <v>384</v>
      </c>
      <c r="V19" s="12">
        <v>381</v>
      </c>
      <c r="W19" s="12">
        <v>381</v>
      </c>
      <c r="X19" s="12">
        <v>383</v>
      </c>
      <c r="Y19" s="12">
        <v>377</v>
      </c>
      <c r="Z19" s="12">
        <v>386</v>
      </c>
      <c r="AA19" s="12">
        <v>346</v>
      </c>
      <c r="AB19" s="12">
        <v>386</v>
      </c>
      <c r="AC19" s="12">
        <v>140</v>
      </c>
      <c r="AD19" s="12">
        <v>171</v>
      </c>
      <c r="AE19" s="12">
        <v>162</v>
      </c>
      <c r="AF19" s="12">
        <v>183</v>
      </c>
      <c r="AG19" s="12"/>
      <c r="AH19" s="12">
        <f t="shared" si="31"/>
        <v>7316</v>
      </c>
      <c r="AJ19" s="9" t="str">
        <f t="shared" si="32"/>
        <v xml:space="preserve"> 5:00- 5:30</v>
      </c>
      <c r="AK19" s="20">
        <f t="shared" si="33"/>
        <v>168</v>
      </c>
      <c r="AL19" s="20">
        <f t="shared" si="1"/>
        <v>175</v>
      </c>
      <c r="AM19" s="20">
        <f t="shared" si="2"/>
        <v>180</v>
      </c>
      <c r="AN19" s="20">
        <f t="shared" si="3"/>
        <v>180</v>
      </c>
      <c r="AO19" s="20">
        <f t="shared" si="4"/>
        <v>166</v>
      </c>
      <c r="AP19" s="10">
        <f t="shared" si="5"/>
        <v>180</v>
      </c>
      <c r="AQ19" s="20">
        <f t="shared" si="6"/>
        <v>168</v>
      </c>
      <c r="AR19" s="10">
        <f t="shared" si="7"/>
        <v>126</v>
      </c>
      <c r="AS19" s="10">
        <f t="shared" si="8"/>
        <v>176</v>
      </c>
      <c r="AT19" s="10">
        <f t="shared" si="9"/>
        <v>168</v>
      </c>
      <c r="AU19" s="10">
        <f t="shared" si="10"/>
        <v>150</v>
      </c>
      <c r="AV19" s="10">
        <f t="shared" si="11"/>
        <v>157</v>
      </c>
      <c r="AW19" s="10">
        <f t="shared" si="12"/>
        <v>166</v>
      </c>
      <c r="AX19" s="20">
        <f t="shared" si="13"/>
        <v>168</v>
      </c>
      <c r="AY19" s="10">
        <f t="shared" si="14"/>
        <v>159</v>
      </c>
      <c r="AZ19" s="10">
        <f t="shared" si="15"/>
        <v>386</v>
      </c>
      <c r="BA19" s="10">
        <f t="shared" si="16"/>
        <v>384</v>
      </c>
      <c r="BB19" s="10">
        <f t="shared" si="17"/>
        <v>379</v>
      </c>
      <c r="BC19" s="10">
        <f t="shared" si="18"/>
        <v>384</v>
      </c>
      <c r="BD19" s="10">
        <f t="shared" si="19"/>
        <v>381</v>
      </c>
      <c r="BE19" s="20">
        <f t="shared" si="20"/>
        <v>381</v>
      </c>
      <c r="BF19" s="10">
        <f t="shared" si="21"/>
        <v>383</v>
      </c>
      <c r="BG19" s="10">
        <f t="shared" si="22"/>
        <v>377</v>
      </c>
      <c r="BH19" s="10">
        <f t="shared" si="23"/>
        <v>386</v>
      </c>
      <c r="BI19" s="10">
        <f t="shared" si="24"/>
        <v>346</v>
      </c>
      <c r="BJ19" s="10">
        <f t="shared" si="25"/>
        <v>386</v>
      </c>
      <c r="BK19" s="10">
        <f t="shared" si="26"/>
        <v>140</v>
      </c>
      <c r="BL19" s="20">
        <f t="shared" si="27"/>
        <v>171</v>
      </c>
      <c r="BM19" s="10">
        <f t="shared" si="28"/>
        <v>162</v>
      </c>
      <c r="BN19" s="10">
        <f t="shared" si="29"/>
        <v>183</v>
      </c>
      <c r="BO19" s="10">
        <f t="shared" si="30"/>
        <v>0</v>
      </c>
      <c r="BP19" s="12">
        <f t="shared" si="34"/>
        <v>7316</v>
      </c>
    </row>
    <row r="20" spans="2:68">
      <c r="B20" s="11" t="s">
        <v>49</v>
      </c>
      <c r="C20" s="12">
        <v>157</v>
      </c>
      <c r="D20" s="12">
        <v>159</v>
      </c>
      <c r="E20" s="12">
        <v>176</v>
      </c>
      <c r="F20" s="12">
        <v>190</v>
      </c>
      <c r="G20" s="12">
        <v>168</v>
      </c>
      <c r="H20" s="12">
        <v>192</v>
      </c>
      <c r="I20" s="12">
        <v>175</v>
      </c>
      <c r="J20" s="12">
        <v>166</v>
      </c>
      <c r="K20" s="12">
        <v>154</v>
      </c>
      <c r="L20" s="12">
        <v>148</v>
      </c>
      <c r="M20" s="12">
        <v>136</v>
      </c>
      <c r="N20" s="12">
        <v>164</v>
      </c>
      <c r="O20" s="12">
        <v>176</v>
      </c>
      <c r="P20" s="12">
        <v>182</v>
      </c>
      <c r="Q20" s="12">
        <v>166</v>
      </c>
      <c r="R20" s="12">
        <v>383</v>
      </c>
      <c r="S20" s="12">
        <v>384</v>
      </c>
      <c r="T20" s="12">
        <v>384</v>
      </c>
      <c r="U20" s="12">
        <v>388</v>
      </c>
      <c r="V20" s="12">
        <v>381</v>
      </c>
      <c r="W20" s="12">
        <v>379</v>
      </c>
      <c r="X20" s="12">
        <v>381</v>
      </c>
      <c r="Y20" s="12">
        <v>379</v>
      </c>
      <c r="Z20" s="12">
        <v>383</v>
      </c>
      <c r="AA20" s="12">
        <v>372</v>
      </c>
      <c r="AB20" s="12">
        <v>386</v>
      </c>
      <c r="AC20" s="12">
        <v>131</v>
      </c>
      <c r="AD20" s="12">
        <v>135</v>
      </c>
      <c r="AE20" s="12">
        <v>154</v>
      </c>
      <c r="AF20" s="12">
        <v>185</v>
      </c>
      <c r="AG20" s="12"/>
      <c r="AH20" s="12">
        <f t="shared" si="31"/>
        <v>7314</v>
      </c>
      <c r="AJ20" s="9" t="str">
        <f t="shared" si="32"/>
        <v xml:space="preserve"> 5:30- 6:00</v>
      </c>
      <c r="AK20" s="20">
        <f t="shared" si="33"/>
        <v>157</v>
      </c>
      <c r="AL20" s="20">
        <f t="shared" si="1"/>
        <v>159</v>
      </c>
      <c r="AM20" s="20">
        <f t="shared" si="2"/>
        <v>176</v>
      </c>
      <c r="AN20" s="20">
        <f t="shared" si="3"/>
        <v>190</v>
      </c>
      <c r="AO20" s="20">
        <f t="shared" si="4"/>
        <v>168</v>
      </c>
      <c r="AP20" s="10">
        <f t="shared" si="5"/>
        <v>192</v>
      </c>
      <c r="AQ20" s="20">
        <f t="shared" si="6"/>
        <v>175</v>
      </c>
      <c r="AR20" s="10">
        <f t="shared" si="7"/>
        <v>166</v>
      </c>
      <c r="AS20" s="10">
        <f t="shared" si="8"/>
        <v>154</v>
      </c>
      <c r="AT20" s="10">
        <f t="shared" si="9"/>
        <v>148</v>
      </c>
      <c r="AU20" s="10">
        <f t="shared" si="10"/>
        <v>136</v>
      </c>
      <c r="AV20" s="10">
        <f t="shared" si="11"/>
        <v>164</v>
      </c>
      <c r="AW20" s="10">
        <f t="shared" si="12"/>
        <v>176</v>
      </c>
      <c r="AX20" s="20">
        <f t="shared" si="13"/>
        <v>182</v>
      </c>
      <c r="AY20" s="10">
        <f t="shared" si="14"/>
        <v>166</v>
      </c>
      <c r="AZ20" s="10">
        <f t="shared" si="15"/>
        <v>383</v>
      </c>
      <c r="BA20" s="10">
        <f t="shared" si="16"/>
        <v>384</v>
      </c>
      <c r="BB20" s="10">
        <f t="shared" si="17"/>
        <v>384</v>
      </c>
      <c r="BC20" s="10">
        <f t="shared" si="18"/>
        <v>388</v>
      </c>
      <c r="BD20" s="10">
        <f t="shared" si="19"/>
        <v>381</v>
      </c>
      <c r="BE20" s="20">
        <f t="shared" si="20"/>
        <v>379</v>
      </c>
      <c r="BF20" s="10">
        <f t="shared" si="21"/>
        <v>381</v>
      </c>
      <c r="BG20" s="10">
        <f t="shared" si="22"/>
        <v>379</v>
      </c>
      <c r="BH20" s="10">
        <f t="shared" si="23"/>
        <v>383</v>
      </c>
      <c r="BI20" s="10">
        <f t="shared" si="24"/>
        <v>372</v>
      </c>
      <c r="BJ20" s="10">
        <f t="shared" si="25"/>
        <v>386</v>
      </c>
      <c r="BK20" s="10">
        <f t="shared" si="26"/>
        <v>131</v>
      </c>
      <c r="BL20" s="20">
        <f t="shared" si="27"/>
        <v>135</v>
      </c>
      <c r="BM20" s="10">
        <f t="shared" si="28"/>
        <v>154</v>
      </c>
      <c r="BN20" s="10">
        <f t="shared" si="29"/>
        <v>185</v>
      </c>
      <c r="BO20" s="10">
        <f t="shared" si="30"/>
        <v>0</v>
      </c>
      <c r="BP20" s="12">
        <f t="shared" si="34"/>
        <v>7314</v>
      </c>
    </row>
    <row r="21" spans="2:68">
      <c r="B21" s="11" t="s">
        <v>50</v>
      </c>
      <c r="C21" s="12">
        <v>161</v>
      </c>
      <c r="D21" s="12">
        <v>171</v>
      </c>
      <c r="E21" s="12">
        <v>171</v>
      </c>
      <c r="F21" s="12">
        <v>173</v>
      </c>
      <c r="G21" s="12">
        <v>190</v>
      </c>
      <c r="H21" s="12">
        <v>192</v>
      </c>
      <c r="I21" s="12">
        <v>169</v>
      </c>
      <c r="J21" s="12">
        <v>169</v>
      </c>
      <c r="K21" s="12">
        <v>145</v>
      </c>
      <c r="L21" s="12">
        <v>168</v>
      </c>
      <c r="M21" s="12">
        <v>164</v>
      </c>
      <c r="N21" s="12">
        <v>155</v>
      </c>
      <c r="O21" s="12">
        <v>168</v>
      </c>
      <c r="P21" s="12">
        <v>164</v>
      </c>
      <c r="Q21" s="12">
        <v>166</v>
      </c>
      <c r="R21" s="12">
        <v>383</v>
      </c>
      <c r="S21" s="12">
        <v>377</v>
      </c>
      <c r="T21" s="12">
        <v>383</v>
      </c>
      <c r="U21" s="12">
        <v>386</v>
      </c>
      <c r="V21" s="12">
        <v>374</v>
      </c>
      <c r="W21" s="12">
        <v>372</v>
      </c>
      <c r="X21" s="12">
        <v>381</v>
      </c>
      <c r="Y21" s="12">
        <v>377</v>
      </c>
      <c r="Z21" s="12">
        <v>384</v>
      </c>
      <c r="AA21" s="12">
        <v>355</v>
      </c>
      <c r="AB21" s="12">
        <v>383</v>
      </c>
      <c r="AC21" s="12">
        <v>122</v>
      </c>
      <c r="AD21" s="12">
        <v>171</v>
      </c>
      <c r="AE21" s="12">
        <v>154</v>
      </c>
      <c r="AF21" s="12">
        <v>171</v>
      </c>
      <c r="AG21" s="12"/>
      <c r="AH21" s="12">
        <f t="shared" si="31"/>
        <v>7299</v>
      </c>
      <c r="AJ21" s="9" t="str">
        <f t="shared" si="32"/>
        <v xml:space="preserve"> 6:00- 6:30</v>
      </c>
      <c r="AK21" s="20">
        <f t="shared" si="33"/>
        <v>161</v>
      </c>
      <c r="AL21" s="20">
        <f t="shared" si="1"/>
        <v>171</v>
      </c>
      <c r="AM21" s="20">
        <f t="shared" si="2"/>
        <v>171</v>
      </c>
      <c r="AN21" s="20">
        <f t="shared" si="3"/>
        <v>173</v>
      </c>
      <c r="AO21" s="20">
        <f t="shared" si="4"/>
        <v>190</v>
      </c>
      <c r="AP21" s="10">
        <f t="shared" si="5"/>
        <v>192</v>
      </c>
      <c r="AQ21" s="20">
        <f t="shared" si="6"/>
        <v>169</v>
      </c>
      <c r="AR21" s="10">
        <f t="shared" si="7"/>
        <v>169</v>
      </c>
      <c r="AS21" s="10">
        <f t="shared" si="8"/>
        <v>145</v>
      </c>
      <c r="AT21" s="10">
        <f t="shared" si="9"/>
        <v>168</v>
      </c>
      <c r="AU21" s="10">
        <f t="shared" si="10"/>
        <v>164</v>
      </c>
      <c r="AV21" s="10">
        <f t="shared" si="11"/>
        <v>155</v>
      </c>
      <c r="AW21" s="10">
        <f t="shared" si="12"/>
        <v>168</v>
      </c>
      <c r="AX21" s="20">
        <f t="shared" si="13"/>
        <v>164</v>
      </c>
      <c r="AY21" s="10">
        <f t="shared" si="14"/>
        <v>166</v>
      </c>
      <c r="AZ21" s="10">
        <f t="shared" si="15"/>
        <v>383</v>
      </c>
      <c r="BA21" s="10">
        <f t="shared" si="16"/>
        <v>377</v>
      </c>
      <c r="BB21" s="10">
        <f t="shared" si="17"/>
        <v>383</v>
      </c>
      <c r="BC21" s="10">
        <f t="shared" si="18"/>
        <v>386</v>
      </c>
      <c r="BD21" s="10">
        <f t="shared" si="19"/>
        <v>374</v>
      </c>
      <c r="BE21" s="20">
        <f t="shared" si="20"/>
        <v>372</v>
      </c>
      <c r="BF21" s="10">
        <f t="shared" si="21"/>
        <v>381</v>
      </c>
      <c r="BG21" s="10">
        <f t="shared" si="22"/>
        <v>377</v>
      </c>
      <c r="BH21" s="10">
        <f t="shared" si="23"/>
        <v>384</v>
      </c>
      <c r="BI21" s="10">
        <f t="shared" si="24"/>
        <v>355</v>
      </c>
      <c r="BJ21" s="10">
        <f t="shared" si="25"/>
        <v>383</v>
      </c>
      <c r="BK21" s="10">
        <f t="shared" si="26"/>
        <v>122</v>
      </c>
      <c r="BL21" s="20">
        <f t="shared" si="27"/>
        <v>171</v>
      </c>
      <c r="BM21" s="10">
        <f t="shared" si="28"/>
        <v>154</v>
      </c>
      <c r="BN21" s="10">
        <f t="shared" si="29"/>
        <v>171</v>
      </c>
      <c r="BO21" s="10">
        <f t="shared" si="30"/>
        <v>0</v>
      </c>
      <c r="BP21" s="12">
        <f t="shared" si="34"/>
        <v>7299</v>
      </c>
    </row>
    <row r="22" spans="2:68">
      <c r="B22" s="11" t="s">
        <v>51</v>
      </c>
      <c r="C22" s="12">
        <v>162</v>
      </c>
      <c r="D22" s="12">
        <v>173</v>
      </c>
      <c r="E22" s="12">
        <v>178</v>
      </c>
      <c r="F22" s="12">
        <v>173</v>
      </c>
      <c r="G22" s="12">
        <v>173</v>
      </c>
      <c r="H22" s="12">
        <v>178</v>
      </c>
      <c r="I22" s="12">
        <v>185</v>
      </c>
      <c r="J22" s="12">
        <v>171</v>
      </c>
      <c r="K22" s="12">
        <v>161</v>
      </c>
      <c r="L22" s="12">
        <v>164</v>
      </c>
      <c r="M22" s="12">
        <v>173</v>
      </c>
      <c r="N22" s="12">
        <v>152</v>
      </c>
      <c r="O22" s="12">
        <v>164</v>
      </c>
      <c r="P22" s="12">
        <v>157</v>
      </c>
      <c r="Q22" s="12">
        <v>140</v>
      </c>
      <c r="R22" s="12">
        <v>381</v>
      </c>
      <c r="S22" s="12">
        <v>381</v>
      </c>
      <c r="T22" s="12">
        <v>383</v>
      </c>
      <c r="U22" s="12">
        <v>384</v>
      </c>
      <c r="V22" s="12">
        <v>377</v>
      </c>
      <c r="W22" s="12">
        <v>369</v>
      </c>
      <c r="X22" s="12">
        <v>379</v>
      </c>
      <c r="Y22" s="12">
        <v>377</v>
      </c>
      <c r="Z22" s="12">
        <v>381</v>
      </c>
      <c r="AA22" s="12">
        <v>351</v>
      </c>
      <c r="AB22" s="12">
        <v>383</v>
      </c>
      <c r="AC22" s="12">
        <v>142</v>
      </c>
      <c r="AD22" s="12">
        <v>148</v>
      </c>
      <c r="AE22" s="12">
        <v>155</v>
      </c>
      <c r="AF22" s="12">
        <v>194</v>
      </c>
      <c r="AG22" s="12"/>
      <c r="AH22" s="12">
        <f t="shared" si="31"/>
        <v>7289</v>
      </c>
      <c r="AJ22" s="9" t="str">
        <f t="shared" si="32"/>
        <v xml:space="preserve"> 6:30- 7:00</v>
      </c>
      <c r="AK22" s="20">
        <f t="shared" si="33"/>
        <v>162</v>
      </c>
      <c r="AL22" s="20">
        <f t="shared" si="1"/>
        <v>173</v>
      </c>
      <c r="AM22" s="20">
        <f t="shared" si="2"/>
        <v>178</v>
      </c>
      <c r="AN22" s="20">
        <f t="shared" si="3"/>
        <v>173</v>
      </c>
      <c r="AO22" s="20">
        <f t="shared" si="4"/>
        <v>173</v>
      </c>
      <c r="AP22" s="10">
        <f t="shared" si="5"/>
        <v>178</v>
      </c>
      <c r="AQ22" s="20">
        <f t="shared" si="6"/>
        <v>185</v>
      </c>
      <c r="AR22" s="10">
        <f t="shared" si="7"/>
        <v>171</v>
      </c>
      <c r="AS22" s="10">
        <f t="shared" si="8"/>
        <v>161</v>
      </c>
      <c r="AT22" s="10">
        <f t="shared" si="9"/>
        <v>164</v>
      </c>
      <c r="AU22" s="10">
        <f t="shared" si="10"/>
        <v>173</v>
      </c>
      <c r="AV22" s="10">
        <f t="shared" si="11"/>
        <v>152</v>
      </c>
      <c r="AW22" s="10">
        <f t="shared" si="12"/>
        <v>164</v>
      </c>
      <c r="AX22" s="20">
        <f t="shared" si="13"/>
        <v>157</v>
      </c>
      <c r="AY22" s="10">
        <f t="shared" si="14"/>
        <v>140</v>
      </c>
      <c r="AZ22" s="10">
        <f t="shared" si="15"/>
        <v>381</v>
      </c>
      <c r="BA22" s="10">
        <f t="shared" si="16"/>
        <v>381</v>
      </c>
      <c r="BB22" s="10">
        <f t="shared" si="17"/>
        <v>383</v>
      </c>
      <c r="BC22" s="10">
        <f t="shared" si="18"/>
        <v>384</v>
      </c>
      <c r="BD22" s="10">
        <f t="shared" si="19"/>
        <v>377</v>
      </c>
      <c r="BE22" s="20">
        <f t="shared" si="20"/>
        <v>369</v>
      </c>
      <c r="BF22" s="10">
        <f t="shared" si="21"/>
        <v>379</v>
      </c>
      <c r="BG22" s="10">
        <f t="shared" si="22"/>
        <v>377</v>
      </c>
      <c r="BH22" s="10">
        <f t="shared" si="23"/>
        <v>381</v>
      </c>
      <c r="BI22" s="10">
        <f t="shared" si="24"/>
        <v>351</v>
      </c>
      <c r="BJ22" s="10">
        <f t="shared" si="25"/>
        <v>383</v>
      </c>
      <c r="BK22" s="10">
        <f t="shared" si="26"/>
        <v>142</v>
      </c>
      <c r="BL22" s="20">
        <f t="shared" si="27"/>
        <v>148</v>
      </c>
      <c r="BM22" s="10">
        <f t="shared" si="28"/>
        <v>155</v>
      </c>
      <c r="BN22" s="10">
        <f t="shared" si="29"/>
        <v>194</v>
      </c>
      <c r="BO22" s="10">
        <f t="shared" si="30"/>
        <v>0</v>
      </c>
      <c r="BP22" s="12">
        <f t="shared" si="34"/>
        <v>7289</v>
      </c>
    </row>
    <row r="23" spans="2:68">
      <c r="B23" s="11" t="s">
        <v>52</v>
      </c>
      <c r="C23" s="12">
        <v>148</v>
      </c>
      <c r="D23" s="12">
        <v>178</v>
      </c>
      <c r="E23" s="12">
        <v>164</v>
      </c>
      <c r="F23" s="12">
        <v>182</v>
      </c>
      <c r="G23" s="12">
        <v>162</v>
      </c>
      <c r="H23" s="12">
        <v>164</v>
      </c>
      <c r="I23" s="12">
        <v>168</v>
      </c>
      <c r="J23" s="12">
        <v>150</v>
      </c>
      <c r="K23" s="12">
        <v>133</v>
      </c>
      <c r="L23" s="12">
        <v>161</v>
      </c>
      <c r="M23" s="12">
        <v>173</v>
      </c>
      <c r="N23" s="12">
        <v>140</v>
      </c>
      <c r="O23" s="12">
        <v>169</v>
      </c>
      <c r="P23" s="12">
        <v>168</v>
      </c>
      <c r="Q23" s="12">
        <v>122</v>
      </c>
      <c r="R23" s="12">
        <v>376</v>
      </c>
      <c r="S23" s="12">
        <v>381</v>
      </c>
      <c r="T23" s="12">
        <v>383</v>
      </c>
      <c r="U23" s="12">
        <v>379</v>
      </c>
      <c r="V23" s="12">
        <v>377</v>
      </c>
      <c r="W23" s="12">
        <v>369</v>
      </c>
      <c r="X23" s="12">
        <v>379</v>
      </c>
      <c r="Y23" s="12">
        <v>372</v>
      </c>
      <c r="Z23" s="12">
        <v>381</v>
      </c>
      <c r="AA23" s="12">
        <v>332</v>
      </c>
      <c r="AB23" s="12">
        <v>381</v>
      </c>
      <c r="AC23" s="12">
        <v>145</v>
      </c>
      <c r="AD23" s="12">
        <v>157</v>
      </c>
      <c r="AE23" s="12">
        <v>148</v>
      </c>
      <c r="AF23" s="12">
        <v>187</v>
      </c>
      <c r="AG23" s="12"/>
      <c r="AH23" s="12">
        <f t="shared" si="31"/>
        <v>7129</v>
      </c>
      <c r="AJ23" s="9" t="str">
        <f t="shared" si="32"/>
        <v xml:space="preserve"> 7:00- 7:30</v>
      </c>
      <c r="AK23" s="20">
        <f t="shared" si="33"/>
        <v>148</v>
      </c>
      <c r="AL23" s="20">
        <f t="shared" si="1"/>
        <v>178</v>
      </c>
      <c r="AM23" s="20">
        <f t="shared" si="2"/>
        <v>164</v>
      </c>
      <c r="AN23" s="20">
        <f t="shared" si="3"/>
        <v>182</v>
      </c>
      <c r="AO23" s="20">
        <f t="shared" si="4"/>
        <v>162</v>
      </c>
      <c r="AP23" s="10">
        <f t="shared" si="5"/>
        <v>164</v>
      </c>
      <c r="AQ23" s="20">
        <f t="shared" si="6"/>
        <v>168</v>
      </c>
      <c r="AR23" s="10">
        <f t="shared" si="7"/>
        <v>150</v>
      </c>
      <c r="AS23" s="10">
        <f t="shared" si="8"/>
        <v>133</v>
      </c>
      <c r="AT23" s="10">
        <f t="shared" si="9"/>
        <v>161</v>
      </c>
      <c r="AU23" s="10">
        <f t="shared" si="10"/>
        <v>173</v>
      </c>
      <c r="AV23" s="10">
        <f t="shared" si="11"/>
        <v>140</v>
      </c>
      <c r="AW23" s="10">
        <f t="shared" si="12"/>
        <v>169</v>
      </c>
      <c r="AX23" s="20">
        <f t="shared" si="13"/>
        <v>168</v>
      </c>
      <c r="AY23" s="10">
        <f t="shared" si="14"/>
        <v>122</v>
      </c>
      <c r="AZ23" s="10">
        <f t="shared" si="15"/>
        <v>376</v>
      </c>
      <c r="BA23" s="10">
        <f t="shared" si="16"/>
        <v>381</v>
      </c>
      <c r="BB23" s="10">
        <f t="shared" si="17"/>
        <v>383</v>
      </c>
      <c r="BC23" s="10">
        <f t="shared" si="18"/>
        <v>379</v>
      </c>
      <c r="BD23" s="10">
        <f t="shared" si="19"/>
        <v>377</v>
      </c>
      <c r="BE23" s="20">
        <f t="shared" si="20"/>
        <v>369</v>
      </c>
      <c r="BF23" s="10">
        <f t="shared" si="21"/>
        <v>379</v>
      </c>
      <c r="BG23" s="10">
        <f t="shared" si="22"/>
        <v>372</v>
      </c>
      <c r="BH23" s="10">
        <f t="shared" si="23"/>
        <v>381</v>
      </c>
      <c r="BI23" s="10">
        <f t="shared" si="24"/>
        <v>332</v>
      </c>
      <c r="BJ23" s="10">
        <f t="shared" si="25"/>
        <v>381</v>
      </c>
      <c r="BK23" s="10">
        <f t="shared" si="26"/>
        <v>145</v>
      </c>
      <c r="BL23" s="20">
        <f t="shared" si="27"/>
        <v>157</v>
      </c>
      <c r="BM23" s="10">
        <f t="shared" si="28"/>
        <v>148</v>
      </c>
      <c r="BN23" s="10">
        <f t="shared" si="29"/>
        <v>187</v>
      </c>
      <c r="BO23" s="10">
        <f t="shared" si="30"/>
        <v>0</v>
      </c>
      <c r="BP23" s="12">
        <f t="shared" si="34"/>
        <v>7129</v>
      </c>
    </row>
    <row r="24" spans="2:68">
      <c r="B24" s="13" t="s">
        <v>53</v>
      </c>
      <c r="C24" s="14">
        <v>148</v>
      </c>
      <c r="D24" s="14">
        <v>162</v>
      </c>
      <c r="E24" s="14">
        <v>182</v>
      </c>
      <c r="F24" s="14">
        <v>176</v>
      </c>
      <c r="G24" s="14">
        <v>187</v>
      </c>
      <c r="H24" s="14">
        <v>178</v>
      </c>
      <c r="I24" s="14">
        <v>169</v>
      </c>
      <c r="J24" s="14">
        <v>173</v>
      </c>
      <c r="K24" s="14">
        <v>129</v>
      </c>
      <c r="L24" s="14">
        <v>168</v>
      </c>
      <c r="M24" s="14">
        <v>161</v>
      </c>
      <c r="N24" s="14">
        <v>157</v>
      </c>
      <c r="O24" s="14">
        <v>161</v>
      </c>
      <c r="P24" s="14">
        <v>187</v>
      </c>
      <c r="Q24" s="14">
        <v>148</v>
      </c>
      <c r="R24" s="14">
        <v>376</v>
      </c>
      <c r="S24" s="14">
        <v>379</v>
      </c>
      <c r="T24" s="14">
        <v>383</v>
      </c>
      <c r="U24" s="14">
        <v>377</v>
      </c>
      <c r="V24" s="14">
        <v>376</v>
      </c>
      <c r="W24" s="14">
        <v>370</v>
      </c>
      <c r="X24" s="14">
        <v>383</v>
      </c>
      <c r="Y24" s="14">
        <v>379</v>
      </c>
      <c r="Z24" s="14">
        <v>383</v>
      </c>
      <c r="AA24" s="14">
        <v>302</v>
      </c>
      <c r="AB24" s="14">
        <v>381</v>
      </c>
      <c r="AC24" s="14">
        <v>143</v>
      </c>
      <c r="AD24" s="14">
        <v>136</v>
      </c>
      <c r="AE24" s="14">
        <v>162</v>
      </c>
      <c r="AF24" s="14">
        <v>152</v>
      </c>
      <c r="AG24" s="14"/>
      <c r="AH24" s="14">
        <f t="shared" si="31"/>
        <v>7168</v>
      </c>
      <c r="AJ24" s="9" t="str">
        <f t="shared" si="32"/>
        <v xml:space="preserve"> 7:30- 8:00</v>
      </c>
      <c r="AK24" s="20">
        <f t="shared" si="33"/>
        <v>148</v>
      </c>
      <c r="AL24" s="20">
        <f t="shared" si="1"/>
        <v>162</v>
      </c>
      <c r="AM24" s="20">
        <f t="shared" si="2"/>
        <v>182</v>
      </c>
      <c r="AN24" s="20">
        <f t="shared" si="3"/>
        <v>176</v>
      </c>
      <c r="AO24" s="20">
        <f t="shared" si="4"/>
        <v>187</v>
      </c>
      <c r="AP24" s="10">
        <f t="shared" si="5"/>
        <v>178</v>
      </c>
      <c r="AQ24" s="20">
        <f t="shared" si="6"/>
        <v>169</v>
      </c>
      <c r="AR24" s="10">
        <f t="shared" si="7"/>
        <v>173</v>
      </c>
      <c r="AS24" s="10">
        <f t="shared" si="8"/>
        <v>129</v>
      </c>
      <c r="AT24" s="10">
        <f t="shared" si="9"/>
        <v>168</v>
      </c>
      <c r="AU24" s="10">
        <f t="shared" si="10"/>
        <v>161</v>
      </c>
      <c r="AV24" s="10">
        <f t="shared" si="11"/>
        <v>157</v>
      </c>
      <c r="AW24" s="10">
        <f t="shared" si="12"/>
        <v>161</v>
      </c>
      <c r="AX24" s="20">
        <f t="shared" si="13"/>
        <v>187</v>
      </c>
      <c r="AY24" s="10">
        <f t="shared" si="14"/>
        <v>148</v>
      </c>
      <c r="AZ24" s="10">
        <f t="shared" si="15"/>
        <v>376</v>
      </c>
      <c r="BA24" s="10">
        <f t="shared" si="16"/>
        <v>379</v>
      </c>
      <c r="BB24" s="10">
        <f t="shared" si="17"/>
        <v>383</v>
      </c>
      <c r="BC24" s="10">
        <f t="shared" si="18"/>
        <v>377</v>
      </c>
      <c r="BD24" s="10">
        <f t="shared" si="19"/>
        <v>376</v>
      </c>
      <c r="BE24" s="20">
        <f t="shared" si="20"/>
        <v>370</v>
      </c>
      <c r="BF24" s="10">
        <f t="shared" si="21"/>
        <v>383</v>
      </c>
      <c r="BG24" s="10">
        <f t="shared" si="22"/>
        <v>379</v>
      </c>
      <c r="BH24" s="10">
        <f t="shared" si="23"/>
        <v>383</v>
      </c>
      <c r="BI24" s="10">
        <f t="shared" si="24"/>
        <v>302</v>
      </c>
      <c r="BJ24" s="10">
        <f t="shared" si="25"/>
        <v>381</v>
      </c>
      <c r="BK24" s="10">
        <f t="shared" si="26"/>
        <v>143</v>
      </c>
      <c r="BL24" s="20">
        <f t="shared" si="27"/>
        <v>136</v>
      </c>
      <c r="BM24" s="10">
        <f t="shared" si="28"/>
        <v>162</v>
      </c>
      <c r="BN24" s="10">
        <f t="shared" si="29"/>
        <v>152</v>
      </c>
      <c r="BO24" s="10">
        <f t="shared" si="30"/>
        <v>0</v>
      </c>
      <c r="BP24" s="14">
        <f t="shared" si="34"/>
        <v>7168</v>
      </c>
    </row>
    <row r="25" spans="2:68">
      <c r="B25" s="9" t="s">
        <v>54</v>
      </c>
      <c r="C25" s="10">
        <v>168</v>
      </c>
      <c r="D25" s="10">
        <v>161</v>
      </c>
      <c r="E25" s="10">
        <v>143</v>
      </c>
      <c r="F25" s="10">
        <v>178</v>
      </c>
      <c r="G25" s="10">
        <v>169</v>
      </c>
      <c r="H25" s="10">
        <v>175</v>
      </c>
      <c r="I25" s="10">
        <v>159</v>
      </c>
      <c r="J25" s="10">
        <v>162</v>
      </c>
      <c r="K25" s="10">
        <v>107</v>
      </c>
      <c r="L25" s="10">
        <v>161</v>
      </c>
      <c r="M25" s="10">
        <v>155</v>
      </c>
      <c r="N25" s="10">
        <v>161</v>
      </c>
      <c r="O25" s="10">
        <v>168</v>
      </c>
      <c r="P25" s="10">
        <v>162</v>
      </c>
      <c r="Q25" s="10">
        <v>145</v>
      </c>
      <c r="R25" s="10">
        <v>374</v>
      </c>
      <c r="S25" s="10">
        <v>381</v>
      </c>
      <c r="T25" s="10">
        <v>383</v>
      </c>
      <c r="U25" s="10">
        <v>376</v>
      </c>
      <c r="V25" s="10">
        <v>374</v>
      </c>
      <c r="W25" s="10">
        <v>369</v>
      </c>
      <c r="X25" s="10">
        <v>374</v>
      </c>
      <c r="Y25" s="10">
        <v>383</v>
      </c>
      <c r="Z25" s="10">
        <v>381</v>
      </c>
      <c r="AA25" s="10">
        <v>346</v>
      </c>
      <c r="AB25" s="10">
        <v>376</v>
      </c>
      <c r="AC25" s="10">
        <v>147</v>
      </c>
      <c r="AD25" s="10">
        <v>161</v>
      </c>
      <c r="AE25" s="10">
        <v>168</v>
      </c>
      <c r="AF25" s="10">
        <v>94</v>
      </c>
      <c r="AG25" s="10"/>
      <c r="AH25" s="10">
        <f t="shared" si="31"/>
        <v>7061</v>
      </c>
      <c r="AJ25" s="9" t="str">
        <f t="shared" si="32"/>
        <v xml:space="preserve"> 8:00- 8:30</v>
      </c>
      <c r="AK25" s="20">
        <f t="shared" si="33"/>
        <v>168</v>
      </c>
      <c r="AL25" s="20">
        <f t="shared" si="1"/>
        <v>161</v>
      </c>
      <c r="AM25" s="20">
        <f t="shared" si="2"/>
        <v>143</v>
      </c>
      <c r="AN25" s="20">
        <f t="shared" si="3"/>
        <v>178</v>
      </c>
      <c r="AO25" s="20">
        <f t="shared" si="4"/>
        <v>169</v>
      </c>
      <c r="AP25" s="10">
        <f t="shared" si="5"/>
        <v>175</v>
      </c>
      <c r="AQ25" s="20">
        <f t="shared" si="6"/>
        <v>159</v>
      </c>
      <c r="AR25" s="10">
        <f t="shared" si="7"/>
        <v>162</v>
      </c>
      <c r="AS25" s="10">
        <f t="shared" si="8"/>
        <v>107</v>
      </c>
      <c r="AT25" s="10">
        <f t="shared" si="9"/>
        <v>161</v>
      </c>
      <c r="AU25" s="10">
        <f t="shared" si="10"/>
        <v>155</v>
      </c>
      <c r="AV25" s="10">
        <f t="shared" si="11"/>
        <v>161</v>
      </c>
      <c r="AW25" s="10">
        <f t="shared" si="12"/>
        <v>168</v>
      </c>
      <c r="AX25" s="20">
        <f t="shared" si="13"/>
        <v>162</v>
      </c>
      <c r="AY25" s="10">
        <f t="shared" si="14"/>
        <v>145</v>
      </c>
      <c r="AZ25" s="10">
        <f t="shared" si="15"/>
        <v>374</v>
      </c>
      <c r="BA25" s="10">
        <f t="shared" si="16"/>
        <v>381</v>
      </c>
      <c r="BB25" s="10">
        <f t="shared" si="17"/>
        <v>383</v>
      </c>
      <c r="BC25" s="10">
        <f t="shared" si="18"/>
        <v>376</v>
      </c>
      <c r="BD25" s="10">
        <f t="shared" si="19"/>
        <v>374</v>
      </c>
      <c r="BE25" s="20">
        <f t="shared" si="20"/>
        <v>369</v>
      </c>
      <c r="BF25" s="10">
        <f t="shared" si="21"/>
        <v>374</v>
      </c>
      <c r="BG25" s="10">
        <f t="shared" si="22"/>
        <v>383</v>
      </c>
      <c r="BH25" s="10">
        <f t="shared" si="23"/>
        <v>381</v>
      </c>
      <c r="BI25" s="10">
        <f t="shared" si="24"/>
        <v>346</v>
      </c>
      <c r="BJ25" s="10">
        <f t="shared" si="25"/>
        <v>376</v>
      </c>
      <c r="BK25" s="10">
        <f t="shared" si="26"/>
        <v>147</v>
      </c>
      <c r="BL25" s="20">
        <f t="shared" si="27"/>
        <v>161</v>
      </c>
      <c r="BM25" s="10">
        <f t="shared" si="28"/>
        <v>168</v>
      </c>
      <c r="BN25" s="10">
        <f t="shared" si="29"/>
        <v>94</v>
      </c>
      <c r="BO25" s="10">
        <f t="shared" si="30"/>
        <v>0</v>
      </c>
      <c r="BP25" s="10">
        <f t="shared" si="34"/>
        <v>7061</v>
      </c>
    </row>
    <row r="26" spans="2:68">
      <c r="B26" s="11" t="s">
        <v>55</v>
      </c>
      <c r="C26" s="12">
        <v>175</v>
      </c>
      <c r="D26" s="12">
        <v>189</v>
      </c>
      <c r="E26" s="12">
        <v>178</v>
      </c>
      <c r="F26" s="12">
        <v>180</v>
      </c>
      <c r="G26" s="12">
        <v>164</v>
      </c>
      <c r="H26" s="12">
        <v>162</v>
      </c>
      <c r="I26" s="12">
        <v>178</v>
      </c>
      <c r="J26" s="12">
        <v>166</v>
      </c>
      <c r="K26" s="12">
        <v>129</v>
      </c>
      <c r="L26" s="12">
        <v>175</v>
      </c>
      <c r="M26" s="12">
        <v>171</v>
      </c>
      <c r="N26" s="12">
        <v>166</v>
      </c>
      <c r="O26" s="12">
        <v>147</v>
      </c>
      <c r="P26" s="12">
        <v>164</v>
      </c>
      <c r="Q26" s="12">
        <v>133</v>
      </c>
      <c r="R26" s="12">
        <v>370</v>
      </c>
      <c r="S26" s="12">
        <v>377</v>
      </c>
      <c r="T26" s="12">
        <v>383</v>
      </c>
      <c r="U26" s="12">
        <v>370</v>
      </c>
      <c r="V26" s="12">
        <v>372</v>
      </c>
      <c r="W26" s="12">
        <v>367</v>
      </c>
      <c r="X26" s="12">
        <v>372</v>
      </c>
      <c r="Y26" s="12">
        <v>367</v>
      </c>
      <c r="Z26" s="12">
        <v>381</v>
      </c>
      <c r="AA26" s="12">
        <v>356</v>
      </c>
      <c r="AB26" s="12">
        <v>372</v>
      </c>
      <c r="AC26" s="12">
        <v>169</v>
      </c>
      <c r="AD26" s="12">
        <v>166</v>
      </c>
      <c r="AE26" s="12">
        <v>169</v>
      </c>
      <c r="AF26" s="12">
        <v>185</v>
      </c>
      <c r="AG26" s="12"/>
      <c r="AH26" s="12">
        <f t="shared" si="31"/>
        <v>7253</v>
      </c>
      <c r="AJ26" s="9" t="str">
        <f t="shared" si="32"/>
        <v xml:space="preserve"> 8:30- 9:00</v>
      </c>
      <c r="AK26" s="20">
        <f t="shared" si="33"/>
        <v>175</v>
      </c>
      <c r="AL26" s="20">
        <f t="shared" si="1"/>
        <v>189</v>
      </c>
      <c r="AM26" s="20">
        <f t="shared" si="2"/>
        <v>178</v>
      </c>
      <c r="AN26" s="20">
        <f t="shared" si="3"/>
        <v>180</v>
      </c>
      <c r="AO26" s="20">
        <f t="shared" si="4"/>
        <v>164</v>
      </c>
      <c r="AP26" s="10">
        <f t="shared" si="5"/>
        <v>162</v>
      </c>
      <c r="AQ26" s="20">
        <f t="shared" si="6"/>
        <v>178</v>
      </c>
      <c r="AR26" s="10">
        <f t="shared" si="7"/>
        <v>166</v>
      </c>
      <c r="AS26" s="10">
        <f t="shared" si="8"/>
        <v>129</v>
      </c>
      <c r="AT26" s="10">
        <f t="shared" si="9"/>
        <v>175</v>
      </c>
      <c r="AU26" s="10">
        <f t="shared" si="10"/>
        <v>171</v>
      </c>
      <c r="AV26" s="10">
        <f t="shared" si="11"/>
        <v>166</v>
      </c>
      <c r="AW26" s="10">
        <f t="shared" si="12"/>
        <v>147</v>
      </c>
      <c r="AX26" s="20">
        <f t="shared" si="13"/>
        <v>164</v>
      </c>
      <c r="AY26" s="10">
        <f t="shared" si="14"/>
        <v>133</v>
      </c>
      <c r="AZ26" s="10">
        <f t="shared" si="15"/>
        <v>370</v>
      </c>
      <c r="BA26" s="10">
        <f t="shared" si="16"/>
        <v>377</v>
      </c>
      <c r="BB26" s="10">
        <f t="shared" si="17"/>
        <v>383</v>
      </c>
      <c r="BC26" s="10">
        <f t="shared" si="18"/>
        <v>370</v>
      </c>
      <c r="BD26" s="10">
        <f t="shared" si="19"/>
        <v>372</v>
      </c>
      <c r="BE26" s="20">
        <f t="shared" si="20"/>
        <v>367</v>
      </c>
      <c r="BF26" s="10">
        <f t="shared" si="21"/>
        <v>372</v>
      </c>
      <c r="BG26" s="10">
        <f t="shared" si="22"/>
        <v>367</v>
      </c>
      <c r="BH26" s="10">
        <f t="shared" si="23"/>
        <v>381</v>
      </c>
      <c r="BI26" s="10">
        <f t="shared" si="24"/>
        <v>356</v>
      </c>
      <c r="BJ26" s="10">
        <f t="shared" si="25"/>
        <v>372</v>
      </c>
      <c r="BK26" s="10">
        <f t="shared" si="26"/>
        <v>169</v>
      </c>
      <c r="BL26" s="20">
        <f t="shared" si="27"/>
        <v>166</v>
      </c>
      <c r="BM26" s="10">
        <f t="shared" si="28"/>
        <v>169</v>
      </c>
      <c r="BN26" s="10">
        <f t="shared" si="29"/>
        <v>185</v>
      </c>
      <c r="BO26" s="10">
        <f t="shared" si="30"/>
        <v>0</v>
      </c>
      <c r="BP26" s="12">
        <f t="shared" si="34"/>
        <v>7253</v>
      </c>
    </row>
    <row r="27" spans="2:68">
      <c r="B27" s="11" t="s">
        <v>56</v>
      </c>
      <c r="C27" s="12">
        <v>157</v>
      </c>
      <c r="D27" s="12">
        <v>159</v>
      </c>
      <c r="E27" s="12">
        <v>173</v>
      </c>
      <c r="F27" s="12">
        <v>178</v>
      </c>
      <c r="G27" s="12">
        <v>157</v>
      </c>
      <c r="H27" s="12">
        <v>152</v>
      </c>
      <c r="I27" s="12">
        <v>159</v>
      </c>
      <c r="J27" s="12">
        <v>129</v>
      </c>
      <c r="K27" s="12">
        <v>157</v>
      </c>
      <c r="L27" s="12">
        <v>176</v>
      </c>
      <c r="M27" s="12">
        <v>159</v>
      </c>
      <c r="N27" s="12">
        <v>171</v>
      </c>
      <c r="O27" s="12">
        <v>157</v>
      </c>
      <c r="P27" s="12">
        <v>164</v>
      </c>
      <c r="Q27" s="12">
        <v>117</v>
      </c>
      <c r="R27" s="12">
        <v>374</v>
      </c>
      <c r="S27" s="12">
        <v>370</v>
      </c>
      <c r="T27" s="12">
        <v>379</v>
      </c>
      <c r="U27" s="12">
        <v>369</v>
      </c>
      <c r="V27" s="12">
        <v>376</v>
      </c>
      <c r="W27" s="12">
        <v>369</v>
      </c>
      <c r="X27" s="12">
        <v>372</v>
      </c>
      <c r="Y27" s="12">
        <v>316</v>
      </c>
      <c r="Z27" s="12">
        <v>379</v>
      </c>
      <c r="AA27" s="12">
        <v>370</v>
      </c>
      <c r="AB27" s="12">
        <v>367</v>
      </c>
      <c r="AC27" s="12">
        <v>162</v>
      </c>
      <c r="AD27" s="12">
        <v>157</v>
      </c>
      <c r="AE27" s="12">
        <v>161</v>
      </c>
      <c r="AF27" s="12">
        <v>180</v>
      </c>
      <c r="AG27" s="12"/>
      <c r="AH27" s="12">
        <f t="shared" si="31"/>
        <v>7066</v>
      </c>
      <c r="AJ27" s="9" t="str">
        <f t="shared" si="32"/>
        <v xml:space="preserve"> 9:00- 9:30</v>
      </c>
      <c r="AK27" s="20">
        <f t="shared" si="33"/>
        <v>157</v>
      </c>
      <c r="AL27" s="20">
        <f t="shared" si="1"/>
        <v>159</v>
      </c>
      <c r="AM27" s="20">
        <f t="shared" si="2"/>
        <v>173</v>
      </c>
      <c r="AN27" s="20">
        <f t="shared" si="3"/>
        <v>178</v>
      </c>
      <c r="AO27" s="20">
        <f t="shared" si="4"/>
        <v>157</v>
      </c>
      <c r="AP27" s="10">
        <f t="shared" si="5"/>
        <v>152</v>
      </c>
      <c r="AQ27" s="20">
        <f t="shared" si="6"/>
        <v>159</v>
      </c>
      <c r="AR27" s="10">
        <f t="shared" si="7"/>
        <v>129</v>
      </c>
      <c r="AS27" s="10">
        <f t="shared" si="8"/>
        <v>157</v>
      </c>
      <c r="AT27" s="10">
        <f t="shared" si="9"/>
        <v>176</v>
      </c>
      <c r="AU27" s="10">
        <f t="shared" si="10"/>
        <v>159</v>
      </c>
      <c r="AV27" s="10">
        <f t="shared" si="11"/>
        <v>171</v>
      </c>
      <c r="AW27" s="10">
        <f t="shared" si="12"/>
        <v>157</v>
      </c>
      <c r="AX27" s="20">
        <f t="shared" si="13"/>
        <v>164</v>
      </c>
      <c r="AY27" s="10">
        <f t="shared" si="14"/>
        <v>117</v>
      </c>
      <c r="AZ27" s="10">
        <f t="shared" si="15"/>
        <v>374</v>
      </c>
      <c r="BA27" s="10">
        <f t="shared" si="16"/>
        <v>370</v>
      </c>
      <c r="BB27" s="10">
        <f t="shared" si="17"/>
        <v>379</v>
      </c>
      <c r="BC27" s="10">
        <f t="shared" si="18"/>
        <v>369</v>
      </c>
      <c r="BD27" s="10">
        <f t="shared" si="19"/>
        <v>376</v>
      </c>
      <c r="BE27" s="20">
        <f t="shared" si="20"/>
        <v>369</v>
      </c>
      <c r="BF27" s="10">
        <f t="shared" si="21"/>
        <v>372</v>
      </c>
      <c r="BG27" s="10">
        <f t="shared" si="22"/>
        <v>316</v>
      </c>
      <c r="BH27" s="10">
        <f t="shared" si="23"/>
        <v>379</v>
      </c>
      <c r="BI27" s="10">
        <f t="shared" si="24"/>
        <v>370</v>
      </c>
      <c r="BJ27" s="10">
        <f t="shared" si="25"/>
        <v>367</v>
      </c>
      <c r="BK27" s="10">
        <f t="shared" si="26"/>
        <v>162</v>
      </c>
      <c r="BL27" s="20">
        <f t="shared" si="27"/>
        <v>157</v>
      </c>
      <c r="BM27" s="10">
        <f t="shared" si="28"/>
        <v>161</v>
      </c>
      <c r="BN27" s="10">
        <f t="shared" si="29"/>
        <v>180</v>
      </c>
      <c r="BO27" s="10">
        <f t="shared" si="30"/>
        <v>0</v>
      </c>
      <c r="BP27" s="12">
        <f t="shared" si="34"/>
        <v>7066</v>
      </c>
    </row>
    <row r="28" spans="2:68">
      <c r="B28" s="11" t="s">
        <v>57</v>
      </c>
      <c r="C28" s="12">
        <v>162</v>
      </c>
      <c r="D28" s="12">
        <v>162</v>
      </c>
      <c r="E28" s="12">
        <v>168</v>
      </c>
      <c r="F28" s="12">
        <v>175</v>
      </c>
      <c r="G28" s="12">
        <v>150</v>
      </c>
      <c r="H28" s="12">
        <v>157</v>
      </c>
      <c r="I28" s="12">
        <v>157</v>
      </c>
      <c r="J28" s="12">
        <v>161</v>
      </c>
      <c r="K28" s="12">
        <v>155</v>
      </c>
      <c r="L28" s="12">
        <v>169</v>
      </c>
      <c r="M28" s="12">
        <v>157</v>
      </c>
      <c r="N28" s="12">
        <v>169</v>
      </c>
      <c r="O28" s="12">
        <v>154</v>
      </c>
      <c r="P28" s="12">
        <v>161</v>
      </c>
      <c r="Q28" s="12">
        <v>121</v>
      </c>
      <c r="R28" s="12">
        <v>369</v>
      </c>
      <c r="S28" s="12">
        <v>372</v>
      </c>
      <c r="T28" s="12">
        <v>377</v>
      </c>
      <c r="U28" s="12">
        <v>369</v>
      </c>
      <c r="V28" s="12">
        <v>374</v>
      </c>
      <c r="W28" s="12">
        <v>367</v>
      </c>
      <c r="X28" s="12">
        <v>358</v>
      </c>
      <c r="Y28" s="12">
        <v>328</v>
      </c>
      <c r="Z28" s="12">
        <v>377</v>
      </c>
      <c r="AA28" s="12">
        <v>374</v>
      </c>
      <c r="AB28" s="12">
        <v>358</v>
      </c>
      <c r="AC28" s="12">
        <v>178</v>
      </c>
      <c r="AD28" s="12">
        <v>157</v>
      </c>
      <c r="AE28" s="12">
        <v>164</v>
      </c>
      <c r="AF28" s="12">
        <v>138</v>
      </c>
      <c r="AG28" s="12"/>
      <c r="AH28" s="12">
        <f t="shared" si="31"/>
        <v>7038</v>
      </c>
      <c r="AJ28" s="9" t="str">
        <f t="shared" si="32"/>
        <v xml:space="preserve"> 9:30-10:00</v>
      </c>
      <c r="AK28" s="20">
        <f t="shared" si="33"/>
        <v>162</v>
      </c>
      <c r="AL28" s="20">
        <f t="shared" si="1"/>
        <v>162</v>
      </c>
      <c r="AM28" s="20">
        <f t="shared" si="2"/>
        <v>168</v>
      </c>
      <c r="AN28" s="20">
        <f t="shared" si="3"/>
        <v>175</v>
      </c>
      <c r="AO28" s="20">
        <f t="shared" si="4"/>
        <v>150</v>
      </c>
      <c r="AP28" s="10">
        <f t="shared" si="5"/>
        <v>157</v>
      </c>
      <c r="AQ28" s="20">
        <f t="shared" si="6"/>
        <v>157</v>
      </c>
      <c r="AR28" s="10">
        <f t="shared" si="7"/>
        <v>161</v>
      </c>
      <c r="AS28" s="10">
        <f t="shared" si="8"/>
        <v>155</v>
      </c>
      <c r="AT28" s="10">
        <f t="shared" si="9"/>
        <v>169</v>
      </c>
      <c r="AU28" s="10">
        <f t="shared" si="10"/>
        <v>157</v>
      </c>
      <c r="AV28" s="10">
        <f t="shared" si="11"/>
        <v>169</v>
      </c>
      <c r="AW28" s="10">
        <f t="shared" si="12"/>
        <v>154</v>
      </c>
      <c r="AX28" s="20">
        <f t="shared" si="13"/>
        <v>161</v>
      </c>
      <c r="AY28" s="10">
        <f t="shared" si="14"/>
        <v>121</v>
      </c>
      <c r="AZ28" s="10">
        <f t="shared" si="15"/>
        <v>369</v>
      </c>
      <c r="BA28" s="10">
        <f t="shared" si="16"/>
        <v>372</v>
      </c>
      <c r="BB28" s="10">
        <f t="shared" si="17"/>
        <v>377</v>
      </c>
      <c r="BC28" s="10">
        <f t="shared" si="18"/>
        <v>369</v>
      </c>
      <c r="BD28" s="10">
        <f t="shared" si="19"/>
        <v>374</v>
      </c>
      <c r="BE28" s="20">
        <f t="shared" si="20"/>
        <v>367</v>
      </c>
      <c r="BF28" s="10">
        <f t="shared" si="21"/>
        <v>358</v>
      </c>
      <c r="BG28" s="10">
        <f t="shared" si="22"/>
        <v>328</v>
      </c>
      <c r="BH28" s="10">
        <f t="shared" si="23"/>
        <v>377</v>
      </c>
      <c r="BI28" s="10">
        <f t="shared" si="24"/>
        <v>374</v>
      </c>
      <c r="BJ28" s="10">
        <f t="shared" si="25"/>
        <v>358</v>
      </c>
      <c r="BK28" s="10">
        <f t="shared" si="26"/>
        <v>178</v>
      </c>
      <c r="BL28" s="20">
        <f t="shared" si="27"/>
        <v>157</v>
      </c>
      <c r="BM28" s="10">
        <f t="shared" si="28"/>
        <v>164</v>
      </c>
      <c r="BN28" s="10">
        <f t="shared" si="29"/>
        <v>138</v>
      </c>
      <c r="BO28" s="10">
        <f t="shared" si="30"/>
        <v>0</v>
      </c>
      <c r="BP28" s="12">
        <f t="shared" si="34"/>
        <v>7038</v>
      </c>
    </row>
    <row r="29" spans="2:68">
      <c r="B29" s="11" t="s">
        <v>58</v>
      </c>
      <c r="C29" s="12">
        <v>176</v>
      </c>
      <c r="D29" s="12">
        <v>173</v>
      </c>
      <c r="E29" s="12">
        <v>164</v>
      </c>
      <c r="F29" s="12">
        <v>164</v>
      </c>
      <c r="G29" s="12">
        <v>143</v>
      </c>
      <c r="H29" s="12">
        <v>169</v>
      </c>
      <c r="I29" s="12">
        <v>145</v>
      </c>
      <c r="J29" s="12">
        <v>155</v>
      </c>
      <c r="K29" s="12">
        <v>142</v>
      </c>
      <c r="L29" s="12">
        <v>166</v>
      </c>
      <c r="M29" s="12">
        <v>142</v>
      </c>
      <c r="N29" s="12">
        <v>176</v>
      </c>
      <c r="O29" s="12">
        <v>180</v>
      </c>
      <c r="P29" s="12">
        <v>162</v>
      </c>
      <c r="Q29" s="12">
        <v>138</v>
      </c>
      <c r="R29" s="12">
        <v>372</v>
      </c>
      <c r="S29" s="12">
        <v>370</v>
      </c>
      <c r="T29" s="12">
        <v>374</v>
      </c>
      <c r="U29" s="12">
        <v>365</v>
      </c>
      <c r="V29" s="12">
        <v>372</v>
      </c>
      <c r="W29" s="12">
        <v>360</v>
      </c>
      <c r="X29" s="12">
        <v>363</v>
      </c>
      <c r="Y29" s="12">
        <v>342</v>
      </c>
      <c r="Z29" s="12">
        <v>376</v>
      </c>
      <c r="AA29" s="12">
        <v>376</v>
      </c>
      <c r="AB29" s="12">
        <v>369</v>
      </c>
      <c r="AC29" s="12">
        <v>173</v>
      </c>
      <c r="AD29" s="12">
        <v>164</v>
      </c>
      <c r="AE29" s="12">
        <v>182</v>
      </c>
      <c r="AF29" s="12">
        <v>150</v>
      </c>
      <c r="AG29" s="12"/>
      <c r="AH29" s="12">
        <f t="shared" si="31"/>
        <v>7103</v>
      </c>
      <c r="AJ29" s="9" t="str">
        <f t="shared" si="32"/>
        <v>10:00-10:30</v>
      </c>
      <c r="AK29" s="20">
        <f t="shared" si="33"/>
        <v>176</v>
      </c>
      <c r="AL29" s="20">
        <f t="shared" si="1"/>
        <v>173</v>
      </c>
      <c r="AM29" s="20">
        <f t="shared" si="2"/>
        <v>164</v>
      </c>
      <c r="AN29" s="20">
        <f t="shared" si="3"/>
        <v>164</v>
      </c>
      <c r="AO29" s="20">
        <f t="shared" si="4"/>
        <v>143</v>
      </c>
      <c r="AP29" s="10">
        <f t="shared" si="5"/>
        <v>169</v>
      </c>
      <c r="AQ29" s="20">
        <f t="shared" si="6"/>
        <v>145</v>
      </c>
      <c r="AR29" s="10">
        <f t="shared" si="7"/>
        <v>155</v>
      </c>
      <c r="AS29" s="10">
        <f t="shared" si="8"/>
        <v>142</v>
      </c>
      <c r="AT29" s="10">
        <f t="shared" si="9"/>
        <v>166</v>
      </c>
      <c r="AU29" s="10">
        <f t="shared" si="10"/>
        <v>142</v>
      </c>
      <c r="AV29" s="10">
        <f t="shared" si="11"/>
        <v>176</v>
      </c>
      <c r="AW29" s="10">
        <f t="shared" si="12"/>
        <v>180</v>
      </c>
      <c r="AX29" s="20">
        <f t="shared" si="13"/>
        <v>162</v>
      </c>
      <c r="AY29" s="10">
        <f t="shared" si="14"/>
        <v>138</v>
      </c>
      <c r="AZ29" s="10">
        <f t="shared" si="15"/>
        <v>372</v>
      </c>
      <c r="BA29" s="10">
        <f t="shared" si="16"/>
        <v>370</v>
      </c>
      <c r="BB29" s="10">
        <f t="shared" si="17"/>
        <v>374</v>
      </c>
      <c r="BC29" s="10">
        <f t="shared" si="18"/>
        <v>365</v>
      </c>
      <c r="BD29" s="10">
        <f t="shared" si="19"/>
        <v>372</v>
      </c>
      <c r="BE29" s="20">
        <f t="shared" si="20"/>
        <v>360</v>
      </c>
      <c r="BF29" s="10">
        <f t="shared" si="21"/>
        <v>363</v>
      </c>
      <c r="BG29" s="10">
        <f t="shared" si="22"/>
        <v>342</v>
      </c>
      <c r="BH29" s="10">
        <f t="shared" si="23"/>
        <v>376</v>
      </c>
      <c r="BI29" s="10">
        <f t="shared" si="24"/>
        <v>376</v>
      </c>
      <c r="BJ29" s="10">
        <f t="shared" si="25"/>
        <v>369</v>
      </c>
      <c r="BK29" s="10">
        <f t="shared" si="26"/>
        <v>173</v>
      </c>
      <c r="BL29" s="20">
        <f t="shared" si="27"/>
        <v>164</v>
      </c>
      <c r="BM29" s="10">
        <f t="shared" si="28"/>
        <v>182</v>
      </c>
      <c r="BN29" s="10">
        <f t="shared" si="29"/>
        <v>150</v>
      </c>
      <c r="BO29" s="10">
        <f t="shared" si="30"/>
        <v>0</v>
      </c>
      <c r="BP29" s="12">
        <f t="shared" si="34"/>
        <v>7103</v>
      </c>
    </row>
    <row r="30" spans="2:68">
      <c r="B30" s="11" t="s">
        <v>59</v>
      </c>
      <c r="C30" s="12">
        <v>171</v>
      </c>
      <c r="D30" s="12">
        <v>166</v>
      </c>
      <c r="E30" s="12">
        <v>180</v>
      </c>
      <c r="F30" s="12">
        <v>145</v>
      </c>
      <c r="G30" s="12">
        <v>140</v>
      </c>
      <c r="H30" s="12">
        <v>161</v>
      </c>
      <c r="I30" s="12">
        <v>157</v>
      </c>
      <c r="J30" s="12">
        <v>162</v>
      </c>
      <c r="K30" s="12">
        <v>162</v>
      </c>
      <c r="L30" s="12">
        <v>157</v>
      </c>
      <c r="M30" s="12">
        <v>155</v>
      </c>
      <c r="N30" s="12">
        <v>161</v>
      </c>
      <c r="O30" s="12">
        <v>155</v>
      </c>
      <c r="P30" s="12">
        <v>133</v>
      </c>
      <c r="Q30" s="12">
        <v>140</v>
      </c>
      <c r="R30" s="12">
        <v>367</v>
      </c>
      <c r="S30" s="12">
        <v>370</v>
      </c>
      <c r="T30" s="12">
        <v>376</v>
      </c>
      <c r="U30" s="12">
        <v>367</v>
      </c>
      <c r="V30" s="12">
        <v>370</v>
      </c>
      <c r="W30" s="12">
        <v>370</v>
      </c>
      <c r="X30" s="12">
        <v>314</v>
      </c>
      <c r="Y30" s="12">
        <v>332</v>
      </c>
      <c r="Z30" s="12">
        <v>377</v>
      </c>
      <c r="AA30" s="12">
        <v>374</v>
      </c>
      <c r="AB30" s="12">
        <v>339</v>
      </c>
      <c r="AC30" s="12">
        <v>183</v>
      </c>
      <c r="AD30" s="12">
        <v>154</v>
      </c>
      <c r="AE30" s="12">
        <v>166</v>
      </c>
      <c r="AF30" s="12">
        <v>152</v>
      </c>
      <c r="AG30" s="12"/>
      <c r="AH30" s="12">
        <f t="shared" si="31"/>
        <v>6956</v>
      </c>
      <c r="AJ30" s="9" t="str">
        <f t="shared" si="32"/>
        <v>10:30-11:00</v>
      </c>
      <c r="AK30" s="20">
        <f t="shared" si="33"/>
        <v>171</v>
      </c>
      <c r="AL30" s="20">
        <f t="shared" si="1"/>
        <v>166</v>
      </c>
      <c r="AM30" s="20">
        <f t="shared" si="2"/>
        <v>180</v>
      </c>
      <c r="AN30" s="20">
        <f t="shared" si="3"/>
        <v>145</v>
      </c>
      <c r="AO30" s="20">
        <f t="shared" si="4"/>
        <v>140</v>
      </c>
      <c r="AP30" s="10">
        <f t="shared" si="5"/>
        <v>161</v>
      </c>
      <c r="AQ30" s="20">
        <f t="shared" si="6"/>
        <v>157</v>
      </c>
      <c r="AR30" s="10">
        <f t="shared" si="7"/>
        <v>162</v>
      </c>
      <c r="AS30" s="10">
        <f t="shared" si="8"/>
        <v>162</v>
      </c>
      <c r="AT30" s="10">
        <f t="shared" si="9"/>
        <v>157</v>
      </c>
      <c r="AU30" s="10">
        <f t="shared" si="10"/>
        <v>155</v>
      </c>
      <c r="AV30" s="10">
        <f t="shared" si="11"/>
        <v>161</v>
      </c>
      <c r="AW30" s="10">
        <f t="shared" si="12"/>
        <v>155</v>
      </c>
      <c r="AX30" s="20">
        <f t="shared" si="13"/>
        <v>133</v>
      </c>
      <c r="AY30" s="10">
        <f t="shared" si="14"/>
        <v>140</v>
      </c>
      <c r="AZ30" s="10">
        <f t="shared" si="15"/>
        <v>367</v>
      </c>
      <c r="BA30" s="10">
        <f t="shared" si="16"/>
        <v>370</v>
      </c>
      <c r="BB30" s="10">
        <f t="shared" si="17"/>
        <v>376</v>
      </c>
      <c r="BC30" s="10">
        <f t="shared" si="18"/>
        <v>367</v>
      </c>
      <c r="BD30" s="10">
        <f t="shared" si="19"/>
        <v>370</v>
      </c>
      <c r="BE30" s="20">
        <f t="shared" si="20"/>
        <v>370</v>
      </c>
      <c r="BF30" s="10">
        <f t="shared" si="21"/>
        <v>314</v>
      </c>
      <c r="BG30" s="10">
        <f t="shared" si="22"/>
        <v>332</v>
      </c>
      <c r="BH30" s="10">
        <f t="shared" si="23"/>
        <v>377</v>
      </c>
      <c r="BI30" s="10">
        <f t="shared" si="24"/>
        <v>374</v>
      </c>
      <c r="BJ30" s="10">
        <f t="shared" si="25"/>
        <v>339</v>
      </c>
      <c r="BK30" s="10">
        <f t="shared" si="26"/>
        <v>183</v>
      </c>
      <c r="BL30" s="20">
        <f t="shared" si="27"/>
        <v>154</v>
      </c>
      <c r="BM30" s="10">
        <f t="shared" si="28"/>
        <v>166</v>
      </c>
      <c r="BN30" s="10">
        <f t="shared" si="29"/>
        <v>152</v>
      </c>
      <c r="BO30" s="10">
        <f t="shared" si="30"/>
        <v>0</v>
      </c>
      <c r="BP30" s="12">
        <f t="shared" si="34"/>
        <v>6956</v>
      </c>
    </row>
    <row r="31" spans="2:68">
      <c r="B31" s="11" t="s">
        <v>60</v>
      </c>
      <c r="C31" s="12">
        <v>168</v>
      </c>
      <c r="D31" s="12">
        <v>162</v>
      </c>
      <c r="E31" s="12">
        <v>124</v>
      </c>
      <c r="F31" s="12">
        <v>159</v>
      </c>
      <c r="G31" s="12">
        <v>154</v>
      </c>
      <c r="H31" s="12">
        <v>145</v>
      </c>
      <c r="I31" s="12">
        <v>147</v>
      </c>
      <c r="J31" s="12">
        <v>142</v>
      </c>
      <c r="K31" s="12">
        <v>161</v>
      </c>
      <c r="L31" s="12">
        <v>164</v>
      </c>
      <c r="M31" s="12">
        <v>155</v>
      </c>
      <c r="N31" s="12">
        <v>169</v>
      </c>
      <c r="O31" s="12">
        <v>176</v>
      </c>
      <c r="P31" s="12">
        <v>152</v>
      </c>
      <c r="Q31" s="12">
        <v>129</v>
      </c>
      <c r="R31" s="12">
        <v>370</v>
      </c>
      <c r="S31" s="12">
        <v>369</v>
      </c>
      <c r="T31" s="12">
        <v>377</v>
      </c>
      <c r="U31" s="12">
        <v>372</v>
      </c>
      <c r="V31" s="12">
        <v>369</v>
      </c>
      <c r="W31" s="12">
        <v>358</v>
      </c>
      <c r="X31" s="12">
        <v>325</v>
      </c>
      <c r="Y31" s="12">
        <v>334</v>
      </c>
      <c r="Z31" s="12">
        <v>377</v>
      </c>
      <c r="AA31" s="12">
        <v>376</v>
      </c>
      <c r="AB31" s="12">
        <v>327</v>
      </c>
      <c r="AC31" s="12">
        <v>162</v>
      </c>
      <c r="AD31" s="12">
        <v>159</v>
      </c>
      <c r="AE31" s="12">
        <v>152</v>
      </c>
      <c r="AF31" s="12">
        <v>159</v>
      </c>
      <c r="AG31" s="12"/>
      <c r="AH31" s="12">
        <f t="shared" si="31"/>
        <v>6893</v>
      </c>
      <c r="AJ31" s="9" t="str">
        <f t="shared" si="32"/>
        <v>11:00-11:30</v>
      </c>
      <c r="AK31" s="20">
        <f t="shared" si="33"/>
        <v>168</v>
      </c>
      <c r="AL31" s="20">
        <f t="shared" si="1"/>
        <v>162</v>
      </c>
      <c r="AM31" s="20">
        <f t="shared" si="2"/>
        <v>124</v>
      </c>
      <c r="AN31" s="20">
        <f t="shared" si="3"/>
        <v>159</v>
      </c>
      <c r="AO31" s="20">
        <f t="shared" si="4"/>
        <v>154</v>
      </c>
      <c r="AP31" s="10">
        <f t="shared" si="5"/>
        <v>145</v>
      </c>
      <c r="AQ31" s="20">
        <f t="shared" si="6"/>
        <v>147</v>
      </c>
      <c r="AR31" s="10">
        <f t="shared" si="7"/>
        <v>142</v>
      </c>
      <c r="AS31" s="10">
        <f t="shared" si="8"/>
        <v>161</v>
      </c>
      <c r="AT31" s="10">
        <f t="shared" si="9"/>
        <v>164</v>
      </c>
      <c r="AU31" s="10">
        <f t="shared" si="10"/>
        <v>155</v>
      </c>
      <c r="AV31" s="10">
        <f t="shared" si="11"/>
        <v>169</v>
      </c>
      <c r="AW31" s="10">
        <f t="shared" si="12"/>
        <v>176</v>
      </c>
      <c r="AX31" s="20">
        <f t="shared" si="13"/>
        <v>152</v>
      </c>
      <c r="AY31" s="10">
        <f t="shared" si="14"/>
        <v>129</v>
      </c>
      <c r="AZ31" s="10">
        <f t="shared" si="15"/>
        <v>370</v>
      </c>
      <c r="BA31" s="10">
        <f t="shared" si="16"/>
        <v>369</v>
      </c>
      <c r="BB31" s="10">
        <f t="shared" si="17"/>
        <v>377</v>
      </c>
      <c r="BC31" s="10">
        <f t="shared" si="18"/>
        <v>372</v>
      </c>
      <c r="BD31" s="10">
        <f t="shared" si="19"/>
        <v>369</v>
      </c>
      <c r="BE31" s="20">
        <f t="shared" si="20"/>
        <v>358</v>
      </c>
      <c r="BF31" s="10">
        <f t="shared" si="21"/>
        <v>325</v>
      </c>
      <c r="BG31" s="10">
        <f t="shared" si="22"/>
        <v>334</v>
      </c>
      <c r="BH31" s="10">
        <f t="shared" si="23"/>
        <v>377</v>
      </c>
      <c r="BI31" s="10">
        <f t="shared" si="24"/>
        <v>376</v>
      </c>
      <c r="BJ31" s="10">
        <f t="shared" si="25"/>
        <v>327</v>
      </c>
      <c r="BK31" s="10">
        <f t="shared" si="26"/>
        <v>162</v>
      </c>
      <c r="BL31" s="20">
        <f t="shared" si="27"/>
        <v>159</v>
      </c>
      <c r="BM31" s="10">
        <f t="shared" si="28"/>
        <v>152</v>
      </c>
      <c r="BN31" s="10">
        <f t="shared" si="29"/>
        <v>159</v>
      </c>
      <c r="BO31" s="10">
        <f t="shared" si="30"/>
        <v>0</v>
      </c>
      <c r="BP31" s="12">
        <f t="shared" si="34"/>
        <v>6893</v>
      </c>
    </row>
    <row r="32" spans="2:68">
      <c r="B32" s="11" t="s">
        <v>61</v>
      </c>
      <c r="C32" s="12">
        <v>161</v>
      </c>
      <c r="D32" s="12">
        <v>164</v>
      </c>
      <c r="E32" s="12">
        <v>159</v>
      </c>
      <c r="F32" s="12">
        <v>121</v>
      </c>
      <c r="G32" s="12">
        <v>138</v>
      </c>
      <c r="H32" s="12">
        <v>155</v>
      </c>
      <c r="I32" s="12">
        <v>148</v>
      </c>
      <c r="J32" s="12">
        <v>136</v>
      </c>
      <c r="K32" s="12">
        <v>159</v>
      </c>
      <c r="L32" s="12">
        <v>161</v>
      </c>
      <c r="M32" s="12">
        <v>168</v>
      </c>
      <c r="N32" s="12">
        <v>159</v>
      </c>
      <c r="O32" s="12">
        <v>162</v>
      </c>
      <c r="P32" s="12">
        <v>133</v>
      </c>
      <c r="Q32" s="12">
        <v>145</v>
      </c>
      <c r="R32" s="12">
        <v>374</v>
      </c>
      <c r="S32" s="12">
        <v>369</v>
      </c>
      <c r="T32" s="12">
        <v>370</v>
      </c>
      <c r="U32" s="12">
        <v>356</v>
      </c>
      <c r="V32" s="12">
        <v>365</v>
      </c>
      <c r="W32" s="12">
        <v>313</v>
      </c>
      <c r="X32" s="12">
        <v>314</v>
      </c>
      <c r="Y32" s="12">
        <v>365</v>
      </c>
      <c r="Z32" s="12">
        <v>377</v>
      </c>
      <c r="AA32" s="12">
        <v>374</v>
      </c>
      <c r="AB32" s="12">
        <v>271</v>
      </c>
      <c r="AC32" s="12">
        <v>162</v>
      </c>
      <c r="AD32" s="12">
        <v>159</v>
      </c>
      <c r="AE32" s="12">
        <v>173</v>
      </c>
      <c r="AF32" s="12">
        <v>162</v>
      </c>
      <c r="AG32" s="12"/>
      <c r="AH32" s="12">
        <f t="shared" si="31"/>
        <v>6773</v>
      </c>
      <c r="AJ32" s="9" t="str">
        <f t="shared" si="32"/>
        <v>11:30-12:00</v>
      </c>
      <c r="AK32" s="20">
        <f t="shared" si="33"/>
        <v>161</v>
      </c>
      <c r="AL32" s="20">
        <f t="shared" si="1"/>
        <v>164</v>
      </c>
      <c r="AM32" s="20">
        <f t="shared" si="2"/>
        <v>159</v>
      </c>
      <c r="AN32" s="20">
        <f t="shared" si="3"/>
        <v>121</v>
      </c>
      <c r="AO32" s="20">
        <f t="shared" si="4"/>
        <v>138</v>
      </c>
      <c r="AP32" s="10">
        <f t="shared" si="5"/>
        <v>155</v>
      </c>
      <c r="AQ32" s="20">
        <f t="shared" si="6"/>
        <v>148</v>
      </c>
      <c r="AR32" s="10">
        <f t="shared" si="7"/>
        <v>136</v>
      </c>
      <c r="AS32" s="10">
        <f t="shared" si="8"/>
        <v>159</v>
      </c>
      <c r="AT32" s="10">
        <f t="shared" si="9"/>
        <v>161</v>
      </c>
      <c r="AU32" s="10">
        <f t="shared" si="10"/>
        <v>168</v>
      </c>
      <c r="AV32" s="10">
        <f t="shared" si="11"/>
        <v>159</v>
      </c>
      <c r="AW32" s="10">
        <f t="shared" si="12"/>
        <v>162</v>
      </c>
      <c r="AX32" s="20">
        <f t="shared" si="13"/>
        <v>133</v>
      </c>
      <c r="AY32" s="10">
        <f t="shared" si="14"/>
        <v>145</v>
      </c>
      <c r="AZ32" s="10">
        <f t="shared" si="15"/>
        <v>374</v>
      </c>
      <c r="BA32" s="10">
        <f t="shared" si="16"/>
        <v>369</v>
      </c>
      <c r="BB32" s="10">
        <f t="shared" si="17"/>
        <v>370</v>
      </c>
      <c r="BC32" s="10">
        <f t="shared" si="18"/>
        <v>356</v>
      </c>
      <c r="BD32" s="10">
        <f t="shared" si="19"/>
        <v>365</v>
      </c>
      <c r="BE32" s="20">
        <f t="shared" si="20"/>
        <v>313</v>
      </c>
      <c r="BF32" s="10">
        <f t="shared" si="21"/>
        <v>314</v>
      </c>
      <c r="BG32" s="10">
        <f t="shared" si="22"/>
        <v>365</v>
      </c>
      <c r="BH32" s="10">
        <f t="shared" si="23"/>
        <v>377</v>
      </c>
      <c r="BI32" s="10">
        <f t="shared" si="24"/>
        <v>374</v>
      </c>
      <c r="BJ32" s="10">
        <f t="shared" si="25"/>
        <v>271</v>
      </c>
      <c r="BK32" s="10">
        <f t="shared" si="26"/>
        <v>162</v>
      </c>
      <c r="BL32" s="20">
        <f t="shared" si="27"/>
        <v>159</v>
      </c>
      <c r="BM32" s="10">
        <f t="shared" si="28"/>
        <v>173</v>
      </c>
      <c r="BN32" s="10">
        <f t="shared" si="29"/>
        <v>162</v>
      </c>
      <c r="BO32" s="10">
        <f t="shared" si="30"/>
        <v>0</v>
      </c>
      <c r="BP32" s="12">
        <f t="shared" si="34"/>
        <v>6773</v>
      </c>
    </row>
    <row r="33" spans="2:68">
      <c r="B33" s="11" t="s">
        <v>62</v>
      </c>
      <c r="C33" s="12">
        <v>196</v>
      </c>
      <c r="D33" s="12">
        <v>161</v>
      </c>
      <c r="E33" s="12">
        <v>166</v>
      </c>
      <c r="F33" s="12">
        <v>155</v>
      </c>
      <c r="G33" s="12">
        <v>168</v>
      </c>
      <c r="H33" s="12">
        <v>152</v>
      </c>
      <c r="I33" s="12">
        <v>138</v>
      </c>
      <c r="J33" s="12">
        <v>145</v>
      </c>
      <c r="K33" s="12">
        <v>143</v>
      </c>
      <c r="L33" s="12">
        <v>159</v>
      </c>
      <c r="M33" s="12">
        <v>115</v>
      </c>
      <c r="N33" s="12">
        <v>154</v>
      </c>
      <c r="O33" s="12">
        <v>162</v>
      </c>
      <c r="P33" s="12">
        <v>142</v>
      </c>
      <c r="Q33" s="12">
        <v>161</v>
      </c>
      <c r="R33" s="12">
        <v>372</v>
      </c>
      <c r="S33" s="12">
        <v>374</v>
      </c>
      <c r="T33" s="12">
        <v>374</v>
      </c>
      <c r="U33" s="12">
        <v>365</v>
      </c>
      <c r="V33" s="12">
        <v>367</v>
      </c>
      <c r="W33" s="12">
        <v>372</v>
      </c>
      <c r="X33" s="12">
        <v>363</v>
      </c>
      <c r="Y33" s="12">
        <v>374</v>
      </c>
      <c r="Z33" s="12">
        <v>381</v>
      </c>
      <c r="AA33" s="12">
        <v>379</v>
      </c>
      <c r="AB33" s="12">
        <v>236</v>
      </c>
      <c r="AC33" s="12">
        <v>148</v>
      </c>
      <c r="AD33" s="12">
        <v>168</v>
      </c>
      <c r="AE33" s="12">
        <v>150</v>
      </c>
      <c r="AF33" s="12">
        <v>178</v>
      </c>
      <c r="AG33" s="12"/>
      <c r="AH33" s="12">
        <f t="shared" si="31"/>
        <v>6918</v>
      </c>
      <c r="AJ33" s="9" t="str">
        <f t="shared" si="32"/>
        <v>12:00-12:30</v>
      </c>
      <c r="AK33" s="20">
        <f t="shared" si="33"/>
        <v>196</v>
      </c>
      <c r="AL33" s="20">
        <f t="shared" si="1"/>
        <v>161</v>
      </c>
      <c r="AM33" s="20">
        <f t="shared" si="2"/>
        <v>166</v>
      </c>
      <c r="AN33" s="20">
        <f t="shared" si="3"/>
        <v>155</v>
      </c>
      <c r="AO33" s="20">
        <f t="shared" si="4"/>
        <v>168</v>
      </c>
      <c r="AP33" s="10">
        <f t="shared" si="5"/>
        <v>152</v>
      </c>
      <c r="AQ33" s="20">
        <f t="shared" si="6"/>
        <v>138</v>
      </c>
      <c r="AR33" s="10">
        <f t="shared" si="7"/>
        <v>145</v>
      </c>
      <c r="AS33" s="10">
        <f t="shared" si="8"/>
        <v>143</v>
      </c>
      <c r="AT33" s="10">
        <f t="shared" si="9"/>
        <v>159</v>
      </c>
      <c r="AU33" s="10">
        <f t="shared" si="10"/>
        <v>115</v>
      </c>
      <c r="AV33" s="10">
        <f t="shared" si="11"/>
        <v>154</v>
      </c>
      <c r="AW33" s="10">
        <f t="shared" si="12"/>
        <v>162</v>
      </c>
      <c r="AX33" s="20">
        <f t="shared" si="13"/>
        <v>142</v>
      </c>
      <c r="AY33" s="10">
        <f t="shared" si="14"/>
        <v>161</v>
      </c>
      <c r="AZ33" s="10">
        <f t="shared" si="15"/>
        <v>372</v>
      </c>
      <c r="BA33" s="10">
        <f t="shared" si="16"/>
        <v>374</v>
      </c>
      <c r="BB33" s="10">
        <f t="shared" si="17"/>
        <v>374</v>
      </c>
      <c r="BC33" s="10">
        <f t="shared" si="18"/>
        <v>365</v>
      </c>
      <c r="BD33" s="10">
        <f t="shared" si="19"/>
        <v>367</v>
      </c>
      <c r="BE33" s="20">
        <f t="shared" si="20"/>
        <v>372</v>
      </c>
      <c r="BF33" s="10">
        <f t="shared" si="21"/>
        <v>363</v>
      </c>
      <c r="BG33" s="10">
        <f t="shared" si="22"/>
        <v>374</v>
      </c>
      <c r="BH33" s="10">
        <f t="shared" si="23"/>
        <v>381</v>
      </c>
      <c r="BI33" s="10">
        <f t="shared" si="24"/>
        <v>379</v>
      </c>
      <c r="BJ33" s="10">
        <f t="shared" si="25"/>
        <v>236</v>
      </c>
      <c r="BK33" s="10">
        <f t="shared" si="26"/>
        <v>148</v>
      </c>
      <c r="BL33" s="20">
        <f t="shared" si="27"/>
        <v>168</v>
      </c>
      <c r="BM33" s="10">
        <f t="shared" si="28"/>
        <v>150</v>
      </c>
      <c r="BN33" s="10">
        <f t="shared" si="29"/>
        <v>178</v>
      </c>
      <c r="BO33" s="10">
        <f t="shared" si="30"/>
        <v>0</v>
      </c>
      <c r="BP33" s="12">
        <f t="shared" si="34"/>
        <v>6918</v>
      </c>
    </row>
    <row r="34" spans="2:68">
      <c r="B34" s="15" t="s">
        <v>63</v>
      </c>
      <c r="C34" s="16">
        <v>173</v>
      </c>
      <c r="D34" s="16">
        <v>145</v>
      </c>
      <c r="E34" s="16">
        <v>176</v>
      </c>
      <c r="F34" s="16">
        <v>161</v>
      </c>
      <c r="G34" s="16">
        <v>164</v>
      </c>
      <c r="H34" s="16">
        <v>152</v>
      </c>
      <c r="I34" s="16">
        <v>168</v>
      </c>
      <c r="J34" s="16">
        <v>122</v>
      </c>
      <c r="K34" s="16">
        <v>168</v>
      </c>
      <c r="L34" s="16">
        <v>166</v>
      </c>
      <c r="M34" s="16">
        <v>89</v>
      </c>
      <c r="N34" s="16">
        <v>162</v>
      </c>
      <c r="O34" s="16">
        <v>159</v>
      </c>
      <c r="P34" s="16">
        <v>154</v>
      </c>
      <c r="Q34" s="16">
        <v>161</v>
      </c>
      <c r="R34" s="16">
        <v>374</v>
      </c>
      <c r="S34" s="16">
        <v>374</v>
      </c>
      <c r="T34" s="16">
        <v>372</v>
      </c>
      <c r="U34" s="16">
        <v>355</v>
      </c>
      <c r="V34" s="16">
        <v>369</v>
      </c>
      <c r="W34" s="16">
        <v>372</v>
      </c>
      <c r="X34" s="16">
        <v>372</v>
      </c>
      <c r="Y34" s="16">
        <v>351</v>
      </c>
      <c r="Z34" s="16">
        <v>381</v>
      </c>
      <c r="AA34" s="16">
        <v>376</v>
      </c>
      <c r="AB34" s="16">
        <v>232</v>
      </c>
      <c r="AC34" s="16">
        <v>150</v>
      </c>
      <c r="AD34" s="16">
        <v>159</v>
      </c>
      <c r="AE34" s="16">
        <v>135</v>
      </c>
      <c r="AF34" s="16">
        <v>178</v>
      </c>
      <c r="AG34" s="16"/>
      <c r="AH34" s="16">
        <f t="shared" si="31"/>
        <v>6870</v>
      </c>
      <c r="AJ34" s="9" t="str">
        <f t="shared" si="32"/>
        <v>12:30-13:00</v>
      </c>
      <c r="AK34" s="20">
        <f t="shared" si="33"/>
        <v>173</v>
      </c>
      <c r="AL34" s="20">
        <f t="shared" si="1"/>
        <v>145</v>
      </c>
      <c r="AM34" s="20">
        <f t="shared" si="2"/>
        <v>176</v>
      </c>
      <c r="AN34" s="20">
        <f t="shared" si="3"/>
        <v>161</v>
      </c>
      <c r="AO34" s="20">
        <f t="shared" si="4"/>
        <v>164</v>
      </c>
      <c r="AP34" s="10">
        <f t="shared" si="5"/>
        <v>152</v>
      </c>
      <c r="AQ34" s="20">
        <f t="shared" si="6"/>
        <v>168</v>
      </c>
      <c r="AR34" s="10">
        <f t="shared" si="7"/>
        <v>122</v>
      </c>
      <c r="AS34" s="10">
        <f t="shared" si="8"/>
        <v>168</v>
      </c>
      <c r="AT34" s="10">
        <f t="shared" si="9"/>
        <v>166</v>
      </c>
      <c r="AU34" s="10">
        <f t="shared" si="10"/>
        <v>89</v>
      </c>
      <c r="AV34" s="10">
        <f t="shared" si="11"/>
        <v>162</v>
      </c>
      <c r="AW34" s="10">
        <f t="shared" si="12"/>
        <v>159</v>
      </c>
      <c r="AX34" s="20">
        <f t="shared" si="13"/>
        <v>154</v>
      </c>
      <c r="AY34" s="10">
        <f t="shared" si="14"/>
        <v>161</v>
      </c>
      <c r="AZ34" s="10">
        <f t="shared" si="15"/>
        <v>374</v>
      </c>
      <c r="BA34" s="10">
        <f t="shared" si="16"/>
        <v>374</v>
      </c>
      <c r="BB34" s="10">
        <f t="shared" si="17"/>
        <v>372</v>
      </c>
      <c r="BC34" s="10">
        <f t="shared" si="18"/>
        <v>355</v>
      </c>
      <c r="BD34" s="10">
        <f t="shared" si="19"/>
        <v>369</v>
      </c>
      <c r="BE34" s="20">
        <f t="shared" si="20"/>
        <v>372</v>
      </c>
      <c r="BF34" s="10">
        <f t="shared" si="21"/>
        <v>372</v>
      </c>
      <c r="BG34" s="10">
        <f t="shared" si="22"/>
        <v>351</v>
      </c>
      <c r="BH34" s="10">
        <f t="shared" si="23"/>
        <v>381</v>
      </c>
      <c r="BI34" s="10">
        <f t="shared" si="24"/>
        <v>376</v>
      </c>
      <c r="BJ34" s="10">
        <f t="shared" si="25"/>
        <v>232</v>
      </c>
      <c r="BK34" s="10">
        <f t="shared" si="26"/>
        <v>150</v>
      </c>
      <c r="BL34" s="20">
        <f t="shared" si="27"/>
        <v>159</v>
      </c>
      <c r="BM34" s="10">
        <f t="shared" si="28"/>
        <v>135</v>
      </c>
      <c r="BN34" s="10">
        <f t="shared" si="29"/>
        <v>178</v>
      </c>
      <c r="BO34" s="10">
        <f t="shared" si="30"/>
        <v>0</v>
      </c>
      <c r="BP34" s="16">
        <f t="shared" si="34"/>
        <v>6870</v>
      </c>
    </row>
    <row r="35" spans="2:68">
      <c r="B35" s="9" t="s">
        <v>64</v>
      </c>
      <c r="C35" s="10">
        <v>168</v>
      </c>
      <c r="D35" s="10">
        <v>145</v>
      </c>
      <c r="E35" s="10">
        <v>162</v>
      </c>
      <c r="F35" s="10">
        <v>175</v>
      </c>
      <c r="G35" s="10">
        <v>161</v>
      </c>
      <c r="H35" s="10">
        <v>115</v>
      </c>
      <c r="I35" s="10">
        <v>162</v>
      </c>
      <c r="J35" s="10">
        <v>145</v>
      </c>
      <c r="K35" s="10">
        <v>161</v>
      </c>
      <c r="L35" s="10">
        <v>169</v>
      </c>
      <c r="M35" s="10">
        <v>107</v>
      </c>
      <c r="N35" s="10">
        <v>162</v>
      </c>
      <c r="O35" s="10">
        <v>155</v>
      </c>
      <c r="P35" s="10">
        <v>148</v>
      </c>
      <c r="Q35" s="10">
        <v>148</v>
      </c>
      <c r="R35" s="10">
        <v>370</v>
      </c>
      <c r="S35" s="10">
        <v>372</v>
      </c>
      <c r="T35" s="10">
        <v>376</v>
      </c>
      <c r="U35" s="10">
        <v>351</v>
      </c>
      <c r="V35" s="10">
        <v>362</v>
      </c>
      <c r="W35" s="10">
        <v>377</v>
      </c>
      <c r="X35" s="10">
        <v>374</v>
      </c>
      <c r="Y35" s="10">
        <v>370</v>
      </c>
      <c r="Z35" s="10">
        <v>374</v>
      </c>
      <c r="AA35" s="10">
        <v>376</v>
      </c>
      <c r="AB35" s="10">
        <v>227</v>
      </c>
      <c r="AC35" s="10">
        <v>131</v>
      </c>
      <c r="AD35" s="10">
        <v>166</v>
      </c>
      <c r="AE35" s="10">
        <v>128</v>
      </c>
      <c r="AF35" s="10">
        <v>168</v>
      </c>
      <c r="AG35" s="10"/>
      <c r="AH35" s="10">
        <f t="shared" si="31"/>
        <v>6805</v>
      </c>
      <c r="AJ35" s="9" t="str">
        <f t="shared" si="32"/>
        <v>13:00-13:30</v>
      </c>
      <c r="AK35" s="20">
        <f t="shared" si="33"/>
        <v>168</v>
      </c>
      <c r="AL35" s="20">
        <f t="shared" si="1"/>
        <v>145</v>
      </c>
      <c r="AM35" s="20">
        <f t="shared" si="2"/>
        <v>162</v>
      </c>
      <c r="AN35" s="20">
        <f t="shared" si="3"/>
        <v>175</v>
      </c>
      <c r="AO35" s="20">
        <f t="shared" si="4"/>
        <v>161</v>
      </c>
      <c r="AP35" s="10">
        <f t="shared" si="5"/>
        <v>115</v>
      </c>
      <c r="AQ35" s="20">
        <f t="shared" si="6"/>
        <v>162</v>
      </c>
      <c r="AR35" s="10">
        <f t="shared" si="7"/>
        <v>145</v>
      </c>
      <c r="AS35" s="10">
        <f t="shared" si="8"/>
        <v>161</v>
      </c>
      <c r="AT35" s="10">
        <f t="shared" si="9"/>
        <v>169</v>
      </c>
      <c r="AU35" s="10">
        <f t="shared" si="10"/>
        <v>107</v>
      </c>
      <c r="AV35" s="10">
        <f t="shared" si="11"/>
        <v>162</v>
      </c>
      <c r="AW35" s="10">
        <f t="shared" si="12"/>
        <v>155</v>
      </c>
      <c r="AX35" s="20">
        <f t="shared" si="13"/>
        <v>148</v>
      </c>
      <c r="AY35" s="10">
        <f t="shared" si="14"/>
        <v>148</v>
      </c>
      <c r="AZ35" s="10">
        <f t="shared" si="15"/>
        <v>370</v>
      </c>
      <c r="BA35" s="10">
        <f t="shared" si="16"/>
        <v>372</v>
      </c>
      <c r="BB35" s="10">
        <f t="shared" si="17"/>
        <v>376</v>
      </c>
      <c r="BC35" s="10">
        <f t="shared" si="18"/>
        <v>351</v>
      </c>
      <c r="BD35" s="10">
        <f t="shared" si="19"/>
        <v>362</v>
      </c>
      <c r="BE35" s="20">
        <f t="shared" si="20"/>
        <v>377</v>
      </c>
      <c r="BF35" s="10">
        <f t="shared" si="21"/>
        <v>374</v>
      </c>
      <c r="BG35" s="10">
        <f t="shared" si="22"/>
        <v>370</v>
      </c>
      <c r="BH35" s="10">
        <f t="shared" si="23"/>
        <v>374</v>
      </c>
      <c r="BI35" s="10">
        <f t="shared" si="24"/>
        <v>376</v>
      </c>
      <c r="BJ35" s="10">
        <f t="shared" si="25"/>
        <v>227</v>
      </c>
      <c r="BK35" s="10">
        <f t="shared" si="26"/>
        <v>131</v>
      </c>
      <c r="BL35" s="20">
        <f t="shared" si="27"/>
        <v>166</v>
      </c>
      <c r="BM35" s="10">
        <f t="shared" si="28"/>
        <v>128</v>
      </c>
      <c r="BN35" s="10">
        <f t="shared" si="29"/>
        <v>168</v>
      </c>
      <c r="BO35" s="10">
        <f t="shared" si="30"/>
        <v>0</v>
      </c>
      <c r="BP35" s="10">
        <f t="shared" si="34"/>
        <v>6805</v>
      </c>
    </row>
    <row r="36" spans="2:68">
      <c r="B36" s="11" t="s">
        <v>65</v>
      </c>
      <c r="C36" s="12">
        <v>157</v>
      </c>
      <c r="D36" s="12">
        <v>136</v>
      </c>
      <c r="E36" s="12">
        <v>176</v>
      </c>
      <c r="F36" s="12">
        <v>168</v>
      </c>
      <c r="G36" s="12">
        <v>136</v>
      </c>
      <c r="H36" s="12">
        <v>148</v>
      </c>
      <c r="I36" s="12">
        <v>178</v>
      </c>
      <c r="J36" s="12">
        <v>159</v>
      </c>
      <c r="K36" s="12">
        <v>166</v>
      </c>
      <c r="L36" s="12">
        <v>164</v>
      </c>
      <c r="M36" s="12">
        <v>124</v>
      </c>
      <c r="N36" s="12">
        <v>162</v>
      </c>
      <c r="O36" s="12">
        <v>155</v>
      </c>
      <c r="P36" s="12">
        <v>162</v>
      </c>
      <c r="Q36" s="12">
        <v>194</v>
      </c>
      <c r="R36" s="12">
        <v>358</v>
      </c>
      <c r="S36" s="12">
        <v>374</v>
      </c>
      <c r="T36" s="12">
        <v>370</v>
      </c>
      <c r="U36" s="12">
        <v>376</v>
      </c>
      <c r="V36" s="12">
        <v>360</v>
      </c>
      <c r="W36" s="12">
        <v>376</v>
      </c>
      <c r="X36" s="12">
        <v>369</v>
      </c>
      <c r="Y36" s="12">
        <v>369</v>
      </c>
      <c r="Z36" s="12">
        <v>362</v>
      </c>
      <c r="AA36" s="12">
        <v>356</v>
      </c>
      <c r="AB36" s="12">
        <v>206</v>
      </c>
      <c r="AC36" s="12">
        <v>136</v>
      </c>
      <c r="AD36" s="12">
        <v>168</v>
      </c>
      <c r="AE36" s="12">
        <v>140</v>
      </c>
      <c r="AF36" s="12">
        <v>154</v>
      </c>
      <c r="AG36" s="12"/>
      <c r="AH36" s="12">
        <f t="shared" si="31"/>
        <v>6859</v>
      </c>
      <c r="AJ36" s="9" t="str">
        <f t="shared" si="32"/>
        <v>13:30-14:00</v>
      </c>
      <c r="AK36" s="20">
        <f t="shared" si="33"/>
        <v>157</v>
      </c>
      <c r="AL36" s="20">
        <f t="shared" si="1"/>
        <v>136</v>
      </c>
      <c r="AM36" s="20">
        <f t="shared" si="2"/>
        <v>176</v>
      </c>
      <c r="AN36" s="20">
        <f t="shared" si="3"/>
        <v>168</v>
      </c>
      <c r="AO36" s="20">
        <f t="shared" si="4"/>
        <v>136</v>
      </c>
      <c r="AP36" s="10">
        <f t="shared" si="5"/>
        <v>148</v>
      </c>
      <c r="AQ36" s="20">
        <f t="shared" si="6"/>
        <v>178</v>
      </c>
      <c r="AR36" s="10">
        <f t="shared" si="7"/>
        <v>159</v>
      </c>
      <c r="AS36" s="10">
        <f t="shared" si="8"/>
        <v>166</v>
      </c>
      <c r="AT36" s="10">
        <f t="shared" si="9"/>
        <v>164</v>
      </c>
      <c r="AU36" s="10">
        <f t="shared" si="10"/>
        <v>124</v>
      </c>
      <c r="AV36" s="10">
        <f t="shared" si="11"/>
        <v>162</v>
      </c>
      <c r="AW36" s="10">
        <f t="shared" si="12"/>
        <v>155</v>
      </c>
      <c r="AX36" s="20">
        <f t="shared" si="13"/>
        <v>162</v>
      </c>
      <c r="AY36" s="10">
        <f t="shared" si="14"/>
        <v>194</v>
      </c>
      <c r="AZ36" s="10">
        <f t="shared" si="15"/>
        <v>358</v>
      </c>
      <c r="BA36" s="10">
        <f t="shared" si="16"/>
        <v>374</v>
      </c>
      <c r="BB36" s="10">
        <f t="shared" si="17"/>
        <v>370</v>
      </c>
      <c r="BC36" s="10">
        <f t="shared" si="18"/>
        <v>376</v>
      </c>
      <c r="BD36" s="10">
        <f t="shared" si="19"/>
        <v>360</v>
      </c>
      <c r="BE36" s="20">
        <f t="shared" si="20"/>
        <v>376</v>
      </c>
      <c r="BF36" s="10">
        <f t="shared" si="21"/>
        <v>369</v>
      </c>
      <c r="BG36" s="10">
        <f t="shared" si="22"/>
        <v>369</v>
      </c>
      <c r="BH36" s="10">
        <f t="shared" si="23"/>
        <v>362</v>
      </c>
      <c r="BI36" s="10">
        <f t="shared" si="24"/>
        <v>356</v>
      </c>
      <c r="BJ36" s="10">
        <f t="shared" si="25"/>
        <v>206</v>
      </c>
      <c r="BK36" s="10">
        <f t="shared" si="26"/>
        <v>136</v>
      </c>
      <c r="BL36" s="20">
        <f t="shared" si="27"/>
        <v>168</v>
      </c>
      <c r="BM36" s="10">
        <f t="shared" si="28"/>
        <v>140</v>
      </c>
      <c r="BN36" s="10">
        <f t="shared" si="29"/>
        <v>154</v>
      </c>
      <c r="BO36" s="10">
        <f t="shared" si="30"/>
        <v>0</v>
      </c>
      <c r="BP36" s="12">
        <f t="shared" si="34"/>
        <v>6859</v>
      </c>
    </row>
    <row r="37" spans="2:68">
      <c r="B37" s="11" t="s">
        <v>66</v>
      </c>
      <c r="C37" s="12">
        <v>168</v>
      </c>
      <c r="D37" s="12">
        <v>140</v>
      </c>
      <c r="E37" s="12">
        <v>162</v>
      </c>
      <c r="F37" s="12">
        <v>192</v>
      </c>
      <c r="G37" s="12">
        <v>162</v>
      </c>
      <c r="H37" s="12">
        <v>138</v>
      </c>
      <c r="I37" s="12">
        <v>173</v>
      </c>
      <c r="J37" s="12">
        <v>157</v>
      </c>
      <c r="K37" s="12">
        <v>155</v>
      </c>
      <c r="L37" s="12">
        <v>154</v>
      </c>
      <c r="M37" s="12">
        <v>133</v>
      </c>
      <c r="N37" s="12">
        <v>147</v>
      </c>
      <c r="O37" s="12">
        <v>150</v>
      </c>
      <c r="P37" s="12">
        <v>168</v>
      </c>
      <c r="Q37" s="12">
        <v>273</v>
      </c>
      <c r="R37" s="12">
        <v>365</v>
      </c>
      <c r="S37" s="12">
        <v>369</v>
      </c>
      <c r="T37" s="12">
        <v>372</v>
      </c>
      <c r="U37" s="12">
        <v>374</v>
      </c>
      <c r="V37" s="12">
        <v>360</v>
      </c>
      <c r="W37" s="12">
        <v>370</v>
      </c>
      <c r="X37" s="12">
        <v>367</v>
      </c>
      <c r="Y37" s="12">
        <v>376</v>
      </c>
      <c r="Z37" s="12">
        <v>381</v>
      </c>
      <c r="AA37" s="12">
        <v>372</v>
      </c>
      <c r="AB37" s="12">
        <v>211</v>
      </c>
      <c r="AC37" s="12">
        <v>171</v>
      </c>
      <c r="AD37" s="12">
        <v>161</v>
      </c>
      <c r="AE37" s="12">
        <v>168</v>
      </c>
      <c r="AF37" s="12">
        <v>148</v>
      </c>
      <c r="AG37" s="12"/>
      <c r="AH37" s="12">
        <f t="shared" si="31"/>
        <v>7037</v>
      </c>
      <c r="AJ37" s="9" t="str">
        <f t="shared" si="32"/>
        <v>14:00-14:30</v>
      </c>
      <c r="AK37" s="20">
        <f t="shared" si="33"/>
        <v>168</v>
      </c>
      <c r="AL37" s="20">
        <f t="shared" si="1"/>
        <v>140</v>
      </c>
      <c r="AM37" s="20">
        <f t="shared" si="2"/>
        <v>162</v>
      </c>
      <c r="AN37" s="20">
        <f t="shared" si="3"/>
        <v>192</v>
      </c>
      <c r="AO37" s="20">
        <f t="shared" si="4"/>
        <v>162</v>
      </c>
      <c r="AP37" s="10">
        <f t="shared" si="5"/>
        <v>138</v>
      </c>
      <c r="AQ37" s="20">
        <f t="shared" si="6"/>
        <v>173</v>
      </c>
      <c r="AR37" s="10">
        <f t="shared" si="7"/>
        <v>157</v>
      </c>
      <c r="AS37" s="10">
        <f t="shared" si="8"/>
        <v>155</v>
      </c>
      <c r="AT37" s="10">
        <f t="shared" si="9"/>
        <v>154</v>
      </c>
      <c r="AU37" s="10">
        <f t="shared" si="10"/>
        <v>133</v>
      </c>
      <c r="AV37" s="10">
        <f t="shared" si="11"/>
        <v>147</v>
      </c>
      <c r="AW37" s="10">
        <f t="shared" si="12"/>
        <v>150</v>
      </c>
      <c r="AX37" s="20">
        <f t="shared" si="13"/>
        <v>168</v>
      </c>
      <c r="AY37" s="10">
        <f t="shared" si="14"/>
        <v>273</v>
      </c>
      <c r="AZ37" s="10">
        <f t="shared" si="15"/>
        <v>365</v>
      </c>
      <c r="BA37" s="10">
        <f t="shared" si="16"/>
        <v>369</v>
      </c>
      <c r="BB37" s="10">
        <f t="shared" si="17"/>
        <v>372</v>
      </c>
      <c r="BC37" s="10">
        <f t="shared" si="18"/>
        <v>374</v>
      </c>
      <c r="BD37" s="10">
        <f t="shared" si="19"/>
        <v>360</v>
      </c>
      <c r="BE37" s="20">
        <f t="shared" si="20"/>
        <v>370</v>
      </c>
      <c r="BF37" s="10">
        <f t="shared" si="21"/>
        <v>367</v>
      </c>
      <c r="BG37" s="10">
        <f t="shared" si="22"/>
        <v>376</v>
      </c>
      <c r="BH37" s="10">
        <f t="shared" si="23"/>
        <v>381</v>
      </c>
      <c r="BI37" s="10">
        <f t="shared" si="24"/>
        <v>372</v>
      </c>
      <c r="BJ37" s="10">
        <f t="shared" si="25"/>
        <v>211</v>
      </c>
      <c r="BK37" s="10">
        <f t="shared" si="26"/>
        <v>171</v>
      </c>
      <c r="BL37" s="20">
        <f t="shared" si="27"/>
        <v>161</v>
      </c>
      <c r="BM37" s="10">
        <f t="shared" si="28"/>
        <v>168</v>
      </c>
      <c r="BN37" s="10">
        <f t="shared" si="29"/>
        <v>148</v>
      </c>
      <c r="BO37" s="10">
        <f t="shared" si="30"/>
        <v>0</v>
      </c>
      <c r="BP37" s="12">
        <f t="shared" si="34"/>
        <v>7037</v>
      </c>
    </row>
    <row r="38" spans="2:68">
      <c r="B38" s="11" t="s">
        <v>67</v>
      </c>
      <c r="C38" s="12">
        <v>173</v>
      </c>
      <c r="D38" s="12">
        <v>155</v>
      </c>
      <c r="E38" s="12">
        <v>161</v>
      </c>
      <c r="F38" s="12">
        <v>185</v>
      </c>
      <c r="G38" s="12">
        <v>147</v>
      </c>
      <c r="H38" s="12">
        <v>155</v>
      </c>
      <c r="I38" s="12">
        <v>169</v>
      </c>
      <c r="J38" s="12">
        <v>143</v>
      </c>
      <c r="K38" s="12">
        <v>168</v>
      </c>
      <c r="L38" s="12">
        <v>166</v>
      </c>
      <c r="M38" s="12">
        <v>143</v>
      </c>
      <c r="N38" s="12">
        <v>126</v>
      </c>
      <c r="O38" s="12">
        <v>150</v>
      </c>
      <c r="P38" s="12">
        <v>154</v>
      </c>
      <c r="Q38" s="12">
        <v>328</v>
      </c>
      <c r="R38" s="12">
        <v>367</v>
      </c>
      <c r="S38" s="12">
        <v>374</v>
      </c>
      <c r="T38" s="12">
        <v>369</v>
      </c>
      <c r="U38" s="12">
        <v>369</v>
      </c>
      <c r="V38" s="12">
        <v>362</v>
      </c>
      <c r="W38" s="12">
        <v>353</v>
      </c>
      <c r="X38" s="12">
        <v>367</v>
      </c>
      <c r="Y38" s="12">
        <v>374</v>
      </c>
      <c r="Z38" s="12">
        <v>372</v>
      </c>
      <c r="AA38" s="12">
        <v>372</v>
      </c>
      <c r="AB38" s="12">
        <v>143</v>
      </c>
      <c r="AC38" s="12">
        <v>168</v>
      </c>
      <c r="AD38" s="12">
        <v>161</v>
      </c>
      <c r="AE38" s="12">
        <v>166</v>
      </c>
      <c r="AF38" s="12">
        <v>166</v>
      </c>
      <c r="AG38" s="12"/>
      <c r="AH38" s="12">
        <f t="shared" si="31"/>
        <v>7006</v>
      </c>
      <c r="AJ38" s="9" t="str">
        <f t="shared" si="32"/>
        <v>14:30-15:00</v>
      </c>
      <c r="AK38" s="20">
        <f t="shared" si="33"/>
        <v>173</v>
      </c>
      <c r="AL38" s="20">
        <f t="shared" si="1"/>
        <v>155</v>
      </c>
      <c r="AM38" s="20">
        <f t="shared" si="2"/>
        <v>161</v>
      </c>
      <c r="AN38" s="20">
        <f t="shared" si="3"/>
        <v>185</v>
      </c>
      <c r="AO38" s="20">
        <f t="shared" si="4"/>
        <v>147</v>
      </c>
      <c r="AP38" s="10">
        <f t="shared" si="5"/>
        <v>155</v>
      </c>
      <c r="AQ38" s="20">
        <f t="shared" si="6"/>
        <v>169</v>
      </c>
      <c r="AR38" s="10">
        <f t="shared" si="7"/>
        <v>143</v>
      </c>
      <c r="AS38" s="10">
        <f t="shared" si="8"/>
        <v>168</v>
      </c>
      <c r="AT38" s="10">
        <f t="shared" si="9"/>
        <v>166</v>
      </c>
      <c r="AU38" s="10">
        <f t="shared" si="10"/>
        <v>143</v>
      </c>
      <c r="AV38" s="10">
        <f t="shared" si="11"/>
        <v>126</v>
      </c>
      <c r="AW38" s="10">
        <f t="shared" si="12"/>
        <v>150</v>
      </c>
      <c r="AX38" s="20">
        <f t="shared" si="13"/>
        <v>154</v>
      </c>
      <c r="AY38" s="10">
        <f t="shared" si="14"/>
        <v>328</v>
      </c>
      <c r="AZ38" s="10">
        <f t="shared" si="15"/>
        <v>367</v>
      </c>
      <c r="BA38" s="10">
        <f t="shared" si="16"/>
        <v>374</v>
      </c>
      <c r="BB38" s="10">
        <f t="shared" si="17"/>
        <v>369</v>
      </c>
      <c r="BC38" s="10">
        <f t="shared" si="18"/>
        <v>369</v>
      </c>
      <c r="BD38" s="10">
        <f t="shared" si="19"/>
        <v>362</v>
      </c>
      <c r="BE38" s="20">
        <f t="shared" si="20"/>
        <v>353</v>
      </c>
      <c r="BF38" s="10">
        <f t="shared" si="21"/>
        <v>367</v>
      </c>
      <c r="BG38" s="10">
        <f t="shared" si="22"/>
        <v>374</v>
      </c>
      <c r="BH38" s="10">
        <f t="shared" si="23"/>
        <v>372</v>
      </c>
      <c r="BI38" s="10">
        <f t="shared" si="24"/>
        <v>372</v>
      </c>
      <c r="BJ38" s="10">
        <f t="shared" si="25"/>
        <v>143</v>
      </c>
      <c r="BK38" s="10">
        <f t="shared" si="26"/>
        <v>168</v>
      </c>
      <c r="BL38" s="20">
        <f t="shared" si="27"/>
        <v>161</v>
      </c>
      <c r="BM38" s="10">
        <f t="shared" si="28"/>
        <v>166</v>
      </c>
      <c r="BN38" s="10">
        <f t="shared" si="29"/>
        <v>166</v>
      </c>
      <c r="BO38" s="10">
        <f t="shared" si="30"/>
        <v>0</v>
      </c>
      <c r="BP38" s="12">
        <f t="shared" si="34"/>
        <v>7006</v>
      </c>
    </row>
    <row r="39" spans="2:68">
      <c r="B39" s="11" t="s">
        <v>68</v>
      </c>
      <c r="C39" s="12">
        <v>145</v>
      </c>
      <c r="D39" s="12">
        <v>173</v>
      </c>
      <c r="E39" s="12">
        <v>178</v>
      </c>
      <c r="F39" s="12">
        <v>194</v>
      </c>
      <c r="G39" s="12">
        <v>133</v>
      </c>
      <c r="H39" s="12">
        <v>142</v>
      </c>
      <c r="I39" s="12">
        <v>159</v>
      </c>
      <c r="J39" s="12">
        <v>140</v>
      </c>
      <c r="K39" s="12">
        <v>159</v>
      </c>
      <c r="L39" s="12">
        <v>58</v>
      </c>
      <c r="M39" s="12">
        <v>150</v>
      </c>
      <c r="N39" s="12">
        <v>162</v>
      </c>
      <c r="O39" s="12">
        <v>164</v>
      </c>
      <c r="P39" s="12">
        <v>164</v>
      </c>
      <c r="Q39" s="12">
        <v>356</v>
      </c>
      <c r="R39" s="12">
        <v>365</v>
      </c>
      <c r="S39" s="12">
        <v>374</v>
      </c>
      <c r="T39" s="12">
        <v>367</v>
      </c>
      <c r="U39" s="12">
        <v>363</v>
      </c>
      <c r="V39" s="12">
        <v>356</v>
      </c>
      <c r="W39" s="12">
        <v>369</v>
      </c>
      <c r="X39" s="12">
        <v>367</v>
      </c>
      <c r="Y39" s="12">
        <v>374</v>
      </c>
      <c r="Z39" s="12">
        <v>369</v>
      </c>
      <c r="AA39" s="12">
        <v>376</v>
      </c>
      <c r="AB39" s="12">
        <v>175</v>
      </c>
      <c r="AC39" s="12">
        <v>159</v>
      </c>
      <c r="AD39" s="12">
        <v>173</v>
      </c>
      <c r="AE39" s="12">
        <v>178</v>
      </c>
      <c r="AF39" s="12">
        <v>176</v>
      </c>
      <c r="AG39" s="12"/>
      <c r="AH39" s="12">
        <f t="shared" si="31"/>
        <v>7018</v>
      </c>
      <c r="AJ39" s="9" t="str">
        <f t="shared" si="32"/>
        <v>15:00-15:30</v>
      </c>
      <c r="AK39" s="20">
        <f t="shared" si="33"/>
        <v>145</v>
      </c>
      <c r="AL39" s="20">
        <f t="shared" ref="AL39:AL56" si="35">D39</f>
        <v>173</v>
      </c>
      <c r="AM39" s="20">
        <f t="shared" ref="AM39:AM56" si="36">E39</f>
        <v>178</v>
      </c>
      <c r="AN39" s="20">
        <f t="shared" ref="AN39:AN56" si="37">F39</f>
        <v>194</v>
      </c>
      <c r="AO39" s="20">
        <f t="shared" ref="AO39:AO56" si="38">G39</f>
        <v>133</v>
      </c>
      <c r="AP39" s="10">
        <f t="shared" ref="AP39:AP56" si="39">H39</f>
        <v>142</v>
      </c>
      <c r="AQ39" s="20">
        <f t="shared" ref="AQ39:AQ56" si="40">I39</f>
        <v>159</v>
      </c>
      <c r="AR39" s="10">
        <f t="shared" ref="AR39:AR56" si="41">J39</f>
        <v>140</v>
      </c>
      <c r="AS39" s="10">
        <f t="shared" ref="AS39:AS56" si="42">K39</f>
        <v>159</v>
      </c>
      <c r="AT39" s="10">
        <f t="shared" ref="AT39:AT56" si="43">L39</f>
        <v>58</v>
      </c>
      <c r="AU39" s="10">
        <f t="shared" ref="AU39:AU56" si="44">M39</f>
        <v>150</v>
      </c>
      <c r="AV39" s="10">
        <f t="shared" ref="AV39:AV56" si="45">N39</f>
        <v>162</v>
      </c>
      <c r="AW39" s="10">
        <f t="shared" ref="AW39:AW56" si="46">O39</f>
        <v>164</v>
      </c>
      <c r="AX39" s="20">
        <f t="shared" ref="AX39:AX56" si="47">P39</f>
        <v>164</v>
      </c>
      <c r="AY39" s="10">
        <f t="shared" ref="AY39:AY56" si="48">Q39</f>
        <v>356</v>
      </c>
      <c r="AZ39" s="10">
        <f t="shared" ref="AZ39:AZ56" si="49">R39</f>
        <v>365</v>
      </c>
      <c r="BA39" s="10">
        <f t="shared" ref="BA39:BA56" si="50">S39</f>
        <v>374</v>
      </c>
      <c r="BB39" s="10">
        <f t="shared" ref="BB39:BB56" si="51">T39</f>
        <v>367</v>
      </c>
      <c r="BC39" s="10">
        <f t="shared" ref="BC39:BC56" si="52">U39</f>
        <v>363</v>
      </c>
      <c r="BD39" s="10">
        <f t="shared" ref="BD39:BD56" si="53">V39</f>
        <v>356</v>
      </c>
      <c r="BE39" s="20">
        <f t="shared" ref="BE39:BE56" si="54">W39</f>
        <v>369</v>
      </c>
      <c r="BF39" s="10">
        <f t="shared" ref="BF39:BF56" si="55">X39</f>
        <v>367</v>
      </c>
      <c r="BG39" s="10">
        <f t="shared" ref="BG39:BG56" si="56">Y39</f>
        <v>374</v>
      </c>
      <c r="BH39" s="10">
        <f t="shared" ref="BH39:BH56" si="57">Z39</f>
        <v>369</v>
      </c>
      <c r="BI39" s="10">
        <f t="shared" ref="BI39:BI56" si="58">AA39</f>
        <v>376</v>
      </c>
      <c r="BJ39" s="10">
        <f t="shared" ref="BJ39:BJ56" si="59">AB39</f>
        <v>175</v>
      </c>
      <c r="BK39" s="10">
        <f t="shared" ref="BK39:BK56" si="60">AC39</f>
        <v>159</v>
      </c>
      <c r="BL39" s="20">
        <f t="shared" ref="BL39:BL56" si="61">AD39</f>
        <v>173</v>
      </c>
      <c r="BM39" s="10">
        <f t="shared" ref="BM39:BM56" si="62">AE39</f>
        <v>178</v>
      </c>
      <c r="BN39" s="10">
        <f t="shared" ref="BN39:BN56" si="63">AF39</f>
        <v>176</v>
      </c>
      <c r="BO39" s="10">
        <f t="shared" ref="BO39:BO56" si="64">AG39</f>
        <v>0</v>
      </c>
      <c r="BP39" s="12">
        <f t="shared" si="34"/>
        <v>7018</v>
      </c>
    </row>
    <row r="40" spans="2:68">
      <c r="B40" s="13" t="s">
        <v>69</v>
      </c>
      <c r="C40" s="14">
        <v>119</v>
      </c>
      <c r="D40" s="14">
        <v>176</v>
      </c>
      <c r="E40" s="14">
        <v>171</v>
      </c>
      <c r="F40" s="14">
        <v>180</v>
      </c>
      <c r="G40" s="14">
        <v>122</v>
      </c>
      <c r="H40" s="14">
        <v>171</v>
      </c>
      <c r="I40" s="14">
        <v>169</v>
      </c>
      <c r="J40" s="14">
        <v>131</v>
      </c>
      <c r="K40" s="14">
        <v>154</v>
      </c>
      <c r="L40" s="14">
        <v>68</v>
      </c>
      <c r="M40" s="14">
        <v>148</v>
      </c>
      <c r="N40" s="14">
        <v>154</v>
      </c>
      <c r="O40" s="14">
        <v>168</v>
      </c>
      <c r="P40" s="14">
        <v>176</v>
      </c>
      <c r="Q40" s="14">
        <v>367</v>
      </c>
      <c r="R40" s="14">
        <v>369</v>
      </c>
      <c r="S40" s="14">
        <v>374</v>
      </c>
      <c r="T40" s="14">
        <v>367</v>
      </c>
      <c r="U40" s="14">
        <v>365</v>
      </c>
      <c r="V40" s="14">
        <v>356</v>
      </c>
      <c r="W40" s="14">
        <v>374</v>
      </c>
      <c r="X40" s="14">
        <v>372</v>
      </c>
      <c r="Y40" s="14">
        <v>376</v>
      </c>
      <c r="Z40" s="14">
        <v>363</v>
      </c>
      <c r="AA40" s="14">
        <v>376</v>
      </c>
      <c r="AB40" s="14">
        <v>155</v>
      </c>
      <c r="AC40" s="14">
        <v>152</v>
      </c>
      <c r="AD40" s="14">
        <v>162</v>
      </c>
      <c r="AE40" s="14">
        <v>164</v>
      </c>
      <c r="AF40" s="14">
        <v>175</v>
      </c>
      <c r="AG40" s="14"/>
      <c r="AH40" s="14">
        <f t="shared" si="31"/>
        <v>6974</v>
      </c>
      <c r="AJ40" s="9" t="str">
        <f t="shared" si="32"/>
        <v>15:30-16:00</v>
      </c>
      <c r="AK40" s="20">
        <f t="shared" si="33"/>
        <v>119</v>
      </c>
      <c r="AL40" s="20">
        <f t="shared" si="35"/>
        <v>176</v>
      </c>
      <c r="AM40" s="20">
        <f t="shared" si="36"/>
        <v>171</v>
      </c>
      <c r="AN40" s="20">
        <f t="shared" si="37"/>
        <v>180</v>
      </c>
      <c r="AO40" s="20">
        <f t="shared" si="38"/>
        <v>122</v>
      </c>
      <c r="AP40" s="10">
        <f t="shared" si="39"/>
        <v>171</v>
      </c>
      <c r="AQ40" s="20">
        <f t="shared" si="40"/>
        <v>169</v>
      </c>
      <c r="AR40" s="10">
        <f t="shared" si="41"/>
        <v>131</v>
      </c>
      <c r="AS40" s="10">
        <f t="shared" si="42"/>
        <v>154</v>
      </c>
      <c r="AT40" s="10">
        <f t="shared" si="43"/>
        <v>68</v>
      </c>
      <c r="AU40" s="10">
        <f t="shared" si="44"/>
        <v>148</v>
      </c>
      <c r="AV40" s="10">
        <f t="shared" si="45"/>
        <v>154</v>
      </c>
      <c r="AW40" s="10">
        <f t="shared" si="46"/>
        <v>168</v>
      </c>
      <c r="AX40" s="20">
        <f t="shared" si="47"/>
        <v>176</v>
      </c>
      <c r="AY40" s="10">
        <f t="shared" si="48"/>
        <v>367</v>
      </c>
      <c r="AZ40" s="10">
        <f t="shared" si="49"/>
        <v>369</v>
      </c>
      <c r="BA40" s="10">
        <f t="shared" si="50"/>
        <v>374</v>
      </c>
      <c r="BB40" s="10">
        <f t="shared" si="51"/>
        <v>367</v>
      </c>
      <c r="BC40" s="10">
        <f t="shared" si="52"/>
        <v>365</v>
      </c>
      <c r="BD40" s="10">
        <f t="shared" si="53"/>
        <v>356</v>
      </c>
      <c r="BE40" s="20">
        <f t="shared" si="54"/>
        <v>374</v>
      </c>
      <c r="BF40" s="10">
        <f t="shared" si="55"/>
        <v>372</v>
      </c>
      <c r="BG40" s="10">
        <f t="shared" si="56"/>
        <v>376</v>
      </c>
      <c r="BH40" s="10">
        <f t="shared" si="57"/>
        <v>363</v>
      </c>
      <c r="BI40" s="10">
        <f t="shared" si="58"/>
        <v>376</v>
      </c>
      <c r="BJ40" s="10">
        <f t="shared" si="59"/>
        <v>155</v>
      </c>
      <c r="BK40" s="10">
        <f t="shared" si="60"/>
        <v>152</v>
      </c>
      <c r="BL40" s="20">
        <f t="shared" si="61"/>
        <v>162</v>
      </c>
      <c r="BM40" s="10">
        <f t="shared" si="62"/>
        <v>164</v>
      </c>
      <c r="BN40" s="10">
        <f t="shared" si="63"/>
        <v>175</v>
      </c>
      <c r="BO40" s="10">
        <f t="shared" si="64"/>
        <v>0</v>
      </c>
      <c r="BP40" s="14">
        <f t="shared" si="34"/>
        <v>6974</v>
      </c>
    </row>
    <row r="41" spans="2:68">
      <c r="B41" s="17" t="s">
        <v>70</v>
      </c>
      <c r="C41" s="18">
        <v>150</v>
      </c>
      <c r="D41" s="18">
        <v>175</v>
      </c>
      <c r="E41" s="18">
        <v>152</v>
      </c>
      <c r="F41" s="18">
        <v>173</v>
      </c>
      <c r="G41" s="18">
        <v>171</v>
      </c>
      <c r="H41" s="18">
        <v>173</v>
      </c>
      <c r="I41" s="18">
        <v>159</v>
      </c>
      <c r="J41" s="18">
        <v>135</v>
      </c>
      <c r="K41" s="18">
        <v>138</v>
      </c>
      <c r="L41" s="18">
        <v>152</v>
      </c>
      <c r="M41" s="18">
        <v>164</v>
      </c>
      <c r="N41" s="18">
        <v>164</v>
      </c>
      <c r="O41" s="18">
        <v>171</v>
      </c>
      <c r="P41" s="18">
        <v>166</v>
      </c>
      <c r="Q41" s="18">
        <v>367</v>
      </c>
      <c r="R41" s="18">
        <v>370</v>
      </c>
      <c r="S41" s="18">
        <v>374</v>
      </c>
      <c r="T41" s="18">
        <v>369</v>
      </c>
      <c r="U41" s="18">
        <v>369</v>
      </c>
      <c r="V41" s="18">
        <v>356</v>
      </c>
      <c r="W41" s="18">
        <v>370</v>
      </c>
      <c r="X41" s="18">
        <v>369</v>
      </c>
      <c r="Y41" s="18">
        <v>370</v>
      </c>
      <c r="Z41" s="18">
        <v>355</v>
      </c>
      <c r="AA41" s="18">
        <v>370</v>
      </c>
      <c r="AB41" s="18">
        <v>143</v>
      </c>
      <c r="AC41" s="18">
        <v>138</v>
      </c>
      <c r="AD41" s="18">
        <v>168</v>
      </c>
      <c r="AE41" s="18">
        <v>148</v>
      </c>
      <c r="AF41" s="18">
        <v>178</v>
      </c>
      <c r="AG41" s="18"/>
      <c r="AH41" s="18">
        <f t="shared" si="31"/>
        <v>7057</v>
      </c>
      <c r="AJ41" s="9" t="str">
        <f t="shared" si="32"/>
        <v>16:00-16:30</v>
      </c>
      <c r="AK41" s="20">
        <f t="shared" si="33"/>
        <v>150</v>
      </c>
      <c r="AL41" s="20">
        <f t="shared" si="35"/>
        <v>175</v>
      </c>
      <c r="AM41" s="20">
        <f t="shared" si="36"/>
        <v>152</v>
      </c>
      <c r="AN41" s="20">
        <f t="shared" si="37"/>
        <v>173</v>
      </c>
      <c r="AO41" s="20">
        <f t="shared" si="38"/>
        <v>171</v>
      </c>
      <c r="AP41" s="10">
        <f t="shared" si="39"/>
        <v>173</v>
      </c>
      <c r="AQ41" s="20">
        <f t="shared" si="40"/>
        <v>159</v>
      </c>
      <c r="AR41" s="10">
        <f t="shared" si="41"/>
        <v>135</v>
      </c>
      <c r="AS41" s="10">
        <f t="shared" si="42"/>
        <v>138</v>
      </c>
      <c r="AT41" s="10">
        <f t="shared" si="43"/>
        <v>152</v>
      </c>
      <c r="AU41" s="10">
        <f t="shared" si="44"/>
        <v>164</v>
      </c>
      <c r="AV41" s="10">
        <f t="shared" si="45"/>
        <v>164</v>
      </c>
      <c r="AW41" s="10">
        <f t="shared" si="46"/>
        <v>171</v>
      </c>
      <c r="AX41" s="20">
        <f t="shared" si="47"/>
        <v>166</v>
      </c>
      <c r="AY41" s="10">
        <f t="shared" si="48"/>
        <v>367</v>
      </c>
      <c r="AZ41" s="10">
        <f t="shared" si="49"/>
        <v>370</v>
      </c>
      <c r="BA41" s="10">
        <f t="shared" si="50"/>
        <v>374</v>
      </c>
      <c r="BB41" s="10">
        <f t="shared" si="51"/>
        <v>369</v>
      </c>
      <c r="BC41" s="10">
        <f t="shared" si="52"/>
        <v>369</v>
      </c>
      <c r="BD41" s="10">
        <f t="shared" si="53"/>
        <v>356</v>
      </c>
      <c r="BE41" s="20">
        <f t="shared" si="54"/>
        <v>370</v>
      </c>
      <c r="BF41" s="10">
        <f t="shared" si="55"/>
        <v>369</v>
      </c>
      <c r="BG41" s="10">
        <f t="shared" si="56"/>
        <v>370</v>
      </c>
      <c r="BH41" s="10">
        <f t="shared" si="57"/>
        <v>355</v>
      </c>
      <c r="BI41" s="10">
        <f t="shared" si="58"/>
        <v>370</v>
      </c>
      <c r="BJ41" s="10">
        <f t="shared" si="59"/>
        <v>143</v>
      </c>
      <c r="BK41" s="10">
        <f t="shared" si="60"/>
        <v>138</v>
      </c>
      <c r="BL41" s="20">
        <f t="shared" si="61"/>
        <v>168</v>
      </c>
      <c r="BM41" s="10">
        <f t="shared" si="62"/>
        <v>148</v>
      </c>
      <c r="BN41" s="10">
        <f t="shared" si="63"/>
        <v>178</v>
      </c>
      <c r="BO41" s="10">
        <f t="shared" si="64"/>
        <v>0</v>
      </c>
      <c r="BP41" s="18">
        <f t="shared" si="34"/>
        <v>7057</v>
      </c>
    </row>
    <row r="42" spans="2:68">
      <c r="B42" s="11" t="s">
        <v>71</v>
      </c>
      <c r="C42" s="12">
        <v>162</v>
      </c>
      <c r="D42" s="12">
        <v>178</v>
      </c>
      <c r="E42" s="12">
        <v>178</v>
      </c>
      <c r="F42" s="12">
        <v>162</v>
      </c>
      <c r="G42" s="12">
        <v>157</v>
      </c>
      <c r="H42" s="12">
        <v>171</v>
      </c>
      <c r="I42" s="12">
        <v>173</v>
      </c>
      <c r="J42" s="12">
        <v>138</v>
      </c>
      <c r="K42" s="12">
        <v>164</v>
      </c>
      <c r="L42" s="12">
        <v>175</v>
      </c>
      <c r="M42" s="12">
        <v>162</v>
      </c>
      <c r="N42" s="12">
        <v>150</v>
      </c>
      <c r="O42" s="12">
        <v>164</v>
      </c>
      <c r="P42" s="12">
        <v>159</v>
      </c>
      <c r="Q42" s="12">
        <v>367</v>
      </c>
      <c r="R42" s="12">
        <v>372</v>
      </c>
      <c r="S42" s="12">
        <v>374</v>
      </c>
      <c r="T42" s="12">
        <v>376</v>
      </c>
      <c r="U42" s="12">
        <v>372</v>
      </c>
      <c r="V42" s="12">
        <v>362</v>
      </c>
      <c r="W42" s="12">
        <v>370</v>
      </c>
      <c r="X42" s="12">
        <v>374</v>
      </c>
      <c r="Y42" s="12">
        <v>372</v>
      </c>
      <c r="Z42" s="12">
        <v>348</v>
      </c>
      <c r="AA42" s="12">
        <v>341</v>
      </c>
      <c r="AB42" s="12">
        <v>124</v>
      </c>
      <c r="AC42" s="12">
        <v>150</v>
      </c>
      <c r="AD42" s="12">
        <v>131</v>
      </c>
      <c r="AE42" s="12">
        <v>166</v>
      </c>
      <c r="AF42" s="12">
        <v>169</v>
      </c>
      <c r="AG42" s="12"/>
      <c r="AH42" s="12">
        <f t="shared" si="31"/>
        <v>7061</v>
      </c>
      <c r="AJ42" s="9" t="str">
        <f t="shared" si="32"/>
        <v>16:30-17:00</v>
      </c>
      <c r="AK42" s="20">
        <f t="shared" si="33"/>
        <v>162</v>
      </c>
      <c r="AL42" s="20">
        <f t="shared" si="35"/>
        <v>178</v>
      </c>
      <c r="AM42" s="20">
        <f t="shared" si="36"/>
        <v>178</v>
      </c>
      <c r="AN42" s="20">
        <f t="shared" si="37"/>
        <v>162</v>
      </c>
      <c r="AO42" s="20">
        <f t="shared" si="38"/>
        <v>157</v>
      </c>
      <c r="AP42" s="10">
        <f t="shared" si="39"/>
        <v>171</v>
      </c>
      <c r="AQ42" s="20">
        <f t="shared" si="40"/>
        <v>173</v>
      </c>
      <c r="AR42" s="10">
        <f t="shared" si="41"/>
        <v>138</v>
      </c>
      <c r="AS42" s="10">
        <f t="shared" si="42"/>
        <v>164</v>
      </c>
      <c r="AT42" s="10">
        <f t="shared" si="43"/>
        <v>175</v>
      </c>
      <c r="AU42" s="10">
        <f t="shared" si="44"/>
        <v>162</v>
      </c>
      <c r="AV42" s="10">
        <f t="shared" si="45"/>
        <v>150</v>
      </c>
      <c r="AW42" s="10">
        <f t="shared" si="46"/>
        <v>164</v>
      </c>
      <c r="AX42" s="20">
        <f t="shared" si="47"/>
        <v>159</v>
      </c>
      <c r="AY42" s="10">
        <f t="shared" si="48"/>
        <v>367</v>
      </c>
      <c r="AZ42" s="10">
        <f t="shared" si="49"/>
        <v>372</v>
      </c>
      <c r="BA42" s="10">
        <f t="shared" si="50"/>
        <v>374</v>
      </c>
      <c r="BB42" s="10">
        <f t="shared" si="51"/>
        <v>376</v>
      </c>
      <c r="BC42" s="10">
        <f t="shared" si="52"/>
        <v>372</v>
      </c>
      <c r="BD42" s="10">
        <f t="shared" si="53"/>
        <v>362</v>
      </c>
      <c r="BE42" s="20">
        <f t="shared" si="54"/>
        <v>370</v>
      </c>
      <c r="BF42" s="10">
        <f t="shared" si="55"/>
        <v>374</v>
      </c>
      <c r="BG42" s="10">
        <f t="shared" si="56"/>
        <v>372</v>
      </c>
      <c r="BH42" s="10">
        <f t="shared" si="57"/>
        <v>348</v>
      </c>
      <c r="BI42" s="10">
        <f t="shared" si="58"/>
        <v>341</v>
      </c>
      <c r="BJ42" s="10">
        <f t="shared" si="59"/>
        <v>124</v>
      </c>
      <c r="BK42" s="10">
        <f t="shared" si="60"/>
        <v>150</v>
      </c>
      <c r="BL42" s="20">
        <f t="shared" si="61"/>
        <v>131</v>
      </c>
      <c r="BM42" s="10">
        <f t="shared" si="62"/>
        <v>166</v>
      </c>
      <c r="BN42" s="10">
        <f t="shared" si="63"/>
        <v>169</v>
      </c>
      <c r="BO42" s="10">
        <f t="shared" si="64"/>
        <v>0</v>
      </c>
      <c r="BP42" s="12">
        <f t="shared" si="34"/>
        <v>7061</v>
      </c>
    </row>
    <row r="43" spans="2:68">
      <c r="B43" s="11" t="s">
        <v>72</v>
      </c>
      <c r="C43" s="12">
        <v>164</v>
      </c>
      <c r="D43" s="12">
        <v>162</v>
      </c>
      <c r="E43" s="12">
        <v>155</v>
      </c>
      <c r="F43" s="12">
        <v>180</v>
      </c>
      <c r="G43" s="12">
        <v>124</v>
      </c>
      <c r="H43" s="12">
        <v>166</v>
      </c>
      <c r="I43" s="12">
        <v>155</v>
      </c>
      <c r="J43" s="12">
        <v>154</v>
      </c>
      <c r="K43" s="12">
        <v>162</v>
      </c>
      <c r="L43" s="12">
        <v>169</v>
      </c>
      <c r="M43" s="12">
        <v>148</v>
      </c>
      <c r="N43" s="12">
        <v>159</v>
      </c>
      <c r="O43" s="12">
        <v>166</v>
      </c>
      <c r="P43" s="12">
        <v>171</v>
      </c>
      <c r="Q43" s="12">
        <v>372</v>
      </c>
      <c r="R43" s="12">
        <v>374</v>
      </c>
      <c r="S43" s="12">
        <v>369</v>
      </c>
      <c r="T43" s="12">
        <v>365</v>
      </c>
      <c r="U43" s="12">
        <v>372</v>
      </c>
      <c r="V43" s="12">
        <v>372</v>
      </c>
      <c r="W43" s="12">
        <v>374</v>
      </c>
      <c r="X43" s="12">
        <v>372</v>
      </c>
      <c r="Y43" s="12">
        <v>351</v>
      </c>
      <c r="Z43" s="12">
        <v>327</v>
      </c>
      <c r="AA43" s="12">
        <v>376</v>
      </c>
      <c r="AB43" s="12">
        <v>145</v>
      </c>
      <c r="AC43" s="12">
        <v>162</v>
      </c>
      <c r="AD43" s="12">
        <v>161</v>
      </c>
      <c r="AE43" s="12">
        <v>166</v>
      </c>
      <c r="AF43" s="12">
        <v>175</v>
      </c>
      <c r="AG43" s="12"/>
      <c r="AH43" s="12">
        <f t="shared" si="31"/>
        <v>7068</v>
      </c>
      <c r="AJ43" s="9" t="str">
        <f t="shared" si="32"/>
        <v>17:00-17:30</v>
      </c>
      <c r="AK43" s="20">
        <f t="shared" si="33"/>
        <v>164</v>
      </c>
      <c r="AL43" s="20">
        <f t="shared" si="35"/>
        <v>162</v>
      </c>
      <c r="AM43" s="20">
        <f t="shared" si="36"/>
        <v>155</v>
      </c>
      <c r="AN43" s="20">
        <f t="shared" si="37"/>
        <v>180</v>
      </c>
      <c r="AO43" s="20">
        <f t="shared" si="38"/>
        <v>124</v>
      </c>
      <c r="AP43" s="10">
        <f t="shared" si="39"/>
        <v>166</v>
      </c>
      <c r="AQ43" s="20">
        <f t="shared" si="40"/>
        <v>155</v>
      </c>
      <c r="AR43" s="10">
        <f t="shared" si="41"/>
        <v>154</v>
      </c>
      <c r="AS43" s="10">
        <f t="shared" si="42"/>
        <v>162</v>
      </c>
      <c r="AT43" s="10">
        <f t="shared" si="43"/>
        <v>169</v>
      </c>
      <c r="AU43" s="10">
        <f t="shared" si="44"/>
        <v>148</v>
      </c>
      <c r="AV43" s="10">
        <f t="shared" si="45"/>
        <v>159</v>
      </c>
      <c r="AW43" s="10">
        <f t="shared" si="46"/>
        <v>166</v>
      </c>
      <c r="AX43" s="20">
        <f t="shared" si="47"/>
        <v>171</v>
      </c>
      <c r="AY43" s="10">
        <f t="shared" si="48"/>
        <v>372</v>
      </c>
      <c r="AZ43" s="10">
        <f t="shared" si="49"/>
        <v>374</v>
      </c>
      <c r="BA43" s="10">
        <f t="shared" si="50"/>
        <v>369</v>
      </c>
      <c r="BB43" s="10">
        <f t="shared" si="51"/>
        <v>365</v>
      </c>
      <c r="BC43" s="10">
        <f t="shared" si="52"/>
        <v>372</v>
      </c>
      <c r="BD43" s="10">
        <f t="shared" si="53"/>
        <v>372</v>
      </c>
      <c r="BE43" s="20">
        <f t="shared" si="54"/>
        <v>374</v>
      </c>
      <c r="BF43" s="10">
        <f t="shared" si="55"/>
        <v>372</v>
      </c>
      <c r="BG43" s="10">
        <f t="shared" si="56"/>
        <v>351</v>
      </c>
      <c r="BH43" s="10">
        <f t="shared" si="57"/>
        <v>327</v>
      </c>
      <c r="BI43" s="10">
        <f t="shared" si="58"/>
        <v>376</v>
      </c>
      <c r="BJ43" s="10">
        <f t="shared" si="59"/>
        <v>145</v>
      </c>
      <c r="BK43" s="10">
        <f t="shared" si="60"/>
        <v>162</v>
      </c>
      <c r="BL43" s="20">
        <f t="shared" si="61"/>
        <v>161</v>
      </c>
      <c r="BM43" s="10">
        <f t="shared" si="62"/>
        <v>166</v>
      </c>
      <c r="BN43" s="10">
        <f t="shared" si="63"/>
        <v>175</v>
      </c>
      <c r="BO43" s="10">
        <f t="shared" si="64"/>
        <v>0</v>
      </c>
      <c r="BP43" s="12">
        <f t="shared" si="34"/>
        <v>7068</v>
      </c>
    </row>
    <row r="44" spans="2:68">
      <c r="B44" s="11" t="s">
        <v>73</v>
      </c>
      <c r="C44" s="12">
        <v>148</v>
      </c>
      <c r="D44" s="12">
        <v>190</v>
      </c>
      <c r="E44" s="12">
        <v>154</v>
      </c>
      <c r="F44" s="12">
        <v>187</v>
      </c>
      <c r="G44" s="12">
        <v>140</v>
      </c>
      <c r="H44" s="12">
        <v>159</v>
      </c>
      <c r="I44" s="12">
        <v>169</v>
      </c>
      <c r="J44" s="12">
        <v>171</v>
      </c>
      <c r="K44" s="12">
        <v>164</v>
      </c>
      <c r="L44" s="12">
        <v>162</v>
      </c>
      <c r="M44" s="12">
        <v>161</v>
      </c>
      <c r="N44" s="12">
        <v>183</v>
      </c>
      <c r="O44" s="12">
        <v>173</v>
      </c>
      <c r="P44" s="12">
        <v>169</v>
      </c>
      <c r="Q44" s="12">
        <v>372</v>
      </c>
      <c r="R44" s="12">
        <v>372</v>
      </c>
      <c r="S44" s="12">
        <v>372</v>
      </c>
      <c r="T44" s="12">
        <v>372</v>
      </c>
      <c r="U44" s="12">
        <v>376</v>
      </c>
      <c r="V44" s="12">
        <v>374</v>
      </c>
      <c r="W44" s="12">
        <v>374</v>
      </c>
      <c r="X44" s="12">
        <v>379</v>
      </c>
      <c r="Y44" s="12">
        <v>377</v>
      </c>
      <c r="Z44" s="12">
        <v>365</v>
      </c>
      <c r="AA44" s="12">
        <v>379</v>
      </c>
      <c r="AB44" s="12">
        <v>152</v>
      </c>
      <c r="AC44" s="12">
        <v>166</v>
      </c>
      <c r="AD44" s="12">
        <v>166</v>
      </c>
      <c r="AE44" s="12">
        <v>171</v>
      </c>
      <c r="AF44" s="12">
        <v>178</v>
      </c>
      <c r="AG44" s="12"/>
      <c r="AH44" s="12">
        <f t="shared" si="31"/>
        <v>7275</v>
      </c>
      <c r="AJ44" s="9" t="str">
        <f t="shared" si="32"/>
        <v>17:30-18:00</v>
      </c>
      <c r="AK44" s="20">
        <f t="shared" si="33"/>
        <v>148</v>
      </c>
      <c r="AL44" s="20">
        <f t="shared" si="35"/>
        <v>190</v>
      </c>
      <c r="AM44" s="20">
        <f t="shared" si="36"/>
        <v>154</v>
      </c>
      <c r="AN44" s="20">
        <f t="shared" si="37"/>
        <v>187</v>
      </c>
      <c r="AO44" s="20">
        <f t="shared" si="38"/>
        <v>140</v>
      </c>
      <c r="AP44" s="10">
        <f t="shared" si="39"/>
        <v>159</v>
      </c>
      <c r="AQ44" s="20">
        <f t="shared" si="40"/>
        <v>169</v>
      </c>
      <c r="AR44" s="10">
        <f t="shared" si="41"/>
        <v>171</v>
      </c>
      <c r="AS44" s="10">
        <f t="shared" si="42"/>
        <v>164</v>
      </c>
      <c r="AT44" s="10">
        <f t="shared" si="43"/>
        <v>162</v>
      </c>
      <c r="AU44" s="10">
        <f t="shared" si="44"/>
        <v>161</v>
      </c>
      <c r="AV44" s="10">
        <f t="shared" si="45"/>
        <v>183</v>
      </c>
      <c r="AW44" s="10">
        <f t="shared" si="46"/>
        <v>173</v>
      </c>
      <c r="AX44" s="20">
        <f t="shared" si="47"/>
        <v>169</v>
      </c>
      <c r="AY44" s="10">
        <f t="shared" si="48"/>
        <v>372</v>
      </c>
      <c r="AZ44" s="10">
        <f t="shared" si="49"/>
        <v>372</v>
      </c>
      <c r="BA44" s="10">
        <f t="shared" si="50"/>
        <v>372</v>
      </c>
      <c r="BB44" s="10">
        <f t="shared" si="51"/>
        <v>372</v>
      </c>
      <c r="BC44" s="10">
        <f t="shared" si="52"/>
        <v>376</v>
      </c>
      <c r="BD44" s="10">
        <f t="shared" si="53"/>
        <v>374</v>
      </c>
      <c r="BE44" s="20">
        <f t="shared" si="54"/>
        <v>374</v>
      </c>
      <c r="BF44" s="10">
        <f t="shared" si="55"/>
        <v>379</v>
      </c>
      <c r="BG44" s="10">
        <f t="shared" si="56"/>
        <v>377</v>
      </c>
      <c r="BH44" s="10">
        <f t="shared" si="57"/>
        <v>365</v>
      </c>
      <c r="BI44" s="10">
        <f t="shared" si="58"/>
        <v>379</v>
      </c>
      <c r="BJ44" s="10">
        <f t="shared" si="59"/>
        <v>152</v>
      </c>
      <c r="BK44" s="10">
        <f t="shared" si="60"/>
        <v>166</v>
      </c>
      <c r="BL44" s="20">
        <f t="shared" si="61"/>
        <v>166</v>
      </c>
      <c r="BM44" s="10">
        <f t="shared" si="62"/>
        <v>171</v>
      </c>
      <c r="BN44" s="10">
        <f t="shared" si="63"/>
        <v>178</v>
      </c>
      <c r="BO44" s="10">
        <f t="shared" si="64"/>
        <v>0</v>
      </c>
      <c r="BP44" s="12">
        <f t="shared" si="34"/>
        <v>7275</v>
      </c>
    </row>
    <row r="45" spans="2:68">
      <c r="B45" s="11" t="s">
        <v>74</v>
      </c>
      <c r="C45" s="12">
        <v>162</v>
      </c>
      <c r="D45" s="12">
        <v>173</v>
      </c>
      <c r="E45" s="12">
        <v>142</v>
      </c>
      <c r="F45" s="12">
        <v>185</v>
      </c>
      <c r="G45" s="12">
        <v>126</v>
      </c>
      <c r="H45" s="12">
        <v>155</v>
      </c>
      <c r="I45" s="12">
        <v>161</v>
      </c>
      <c r="J45" s="12">
        <v>135</v>
      </c>
      <c r="K45" s="12">
        <v>133</v>
      </c>
      <c r="L45" s="12">
        <v>154</v>
      </c>
      <c r="M45" s="12">
        <v>136</v>
      </c>
      <c r="N45" s="12">
        <v>133</v>
      </c>
      <c r="O45" s="12">
        <v>152</v>
      </c>
      <c r="P45" s="12">
        <v>154</v>
      </c>
      <c r="Q45" s="12">
        <v>374</v>
      </c>
      <c r="R45" s="12">
        <v>372</v>
      </c>
      <c r="S45" s="12">
        <v>372</v>
      </c>
      <c r="T45" s="12">
        <v>379</v>
      </c>
      <c r="U45" s="12">
        <v>377</v>
      </c>
      <c r="V45" s="12">
        <v>374</v>
      </c>
      <c r="W45" s="12">
        <v>377</v>
      </c>
      <c r="X45" s="12">
        <v>379</v>
      </c>
      <c r="Y45" s="12">
        <v>381</v>
      </c>
      <c r="Z45" s="12">
        <v>353</v>
      </c>
      <c r="AA45" s="12">
        <v>377</v>
      </c>
      <c r="AB45" s="12">
        <v>150</v>
      </c>
      <c r="AC45" s="12">
        <v>169</v>
      </c>
      <c r="AD45" s="12">
        <v>171</v>
      </c>
      <c r="AE45" s="12">
        <v>178</v>
      </c>
      <c r="AF45" s="12">
        <v>171</v>
      </c>
      <c r="AG45" s="12"/>
      <c r="AH45" s="12">
        <f t="shared" si="31"/>
        <v>7055</v>
      </c>
      <c r="AJ45" s="9" t="str">
        <f t="shared" si="32"/>
        <v>18:00-18:30</v>
      </c>
      <c r="AK45" s="20">
        <f t="shared" si="33"/>
        <v>162</v>
      </c>
      <c r="AL45" s="20">
        <f t="shared" si="35"/>
        <v>173</v>
      </c>
      <c r="AM45" s="20">
        <f t="shared" si="36"/>
        <v>142</v>
      </c>
      <c r="AN45" s="20">
        <f t="shared" si="37"/>
        <v>185</v>
      </c>
      <c r="AO45" s="20">
        <f t="shared" si="38"/>
        <v>126</v>
      </c>
      <c r="AP45" s="10">
        <f t="shared" si="39"/>
        <v>155</v>
      </c>
      <c r="AQ45" s="20">
        <f t="shared" si="40"/>
        <v>161</v>
      </c>
      <c r="AR45" s="10">
        <f t="shared" si="41"/>
        <v>135</v>
      </c>
      <c r="AS45" s="10">
        <f t="shared" si="42"/>
        <v>133</v>
      </c>
      <c r="AT45" s="10">
        <f t="shared" si="43"/>
        <v>154</v>
      </c>
      <c r="AU45" s="10">
        <f t="shared" si="44"/>
        <v>136</v>
      </c>
      <c r="AV45" s="10">
        <f t="shared" si="45"/>
        <v>133</v>
      </c>
      <c r="AW45" s="10">
        <f t="shared" si="46"/>
        <v>152</v>
      </c>
      <c r="AX45" s="20">
        <f t="shared" si="47"/>
        <v>154</v>
      </c>
      <c r="AY45" s="10">
        <f t="shared" si="48"/>
        <v>374</v>
      </c>
      <c r="AZ45" s="10">
        <f t="shared" si="49"/>
        <v>372</v>
      </c>
      <c r="BA45" s="10">
        <f t="shared" si="50"/>
        <v>372</v>
      </c>
      <c r="BB45" s="10">
        <f t="shared" si="51"/>
        <v>379</v>
      </c>
      <c r="BC45" s="10">
        <f t="shared" si="52"/>
        <v>377</v>
      </c>
      <c r="BD45" s="10">
        <f t="shared" si="53"/>
        <v>374</v>
      </c>
      <c r="BE45" s="20">
        <f t="shared" si="54"/>
        <v>377</v>
      </c>
      <c r="BF45" s="10">
        <f t="shared" si="55"/>
        <v>379</v>
      </c>
      <c r="BG45" s="10">
        <f t="shared" si="56"/>
        <v>381</v>
      </c>
      <c r="BH45" s="10">
        <f t="shared" si="57"/>
        <v>353</v>
      </c>
      <c r="BI45" s="10">
        <f t="shared" si="58"/>
        <v>377</v>
      </c>
      <c r="BJ45" s="10">
        <f t="shared" si="59"/>
        <v>150</v>
      </c>
      <c r="BK45" s="10">
        <f t="shared" si="60"/>
        <v>169</v>
      </c>
      <c r="BL45" s="20">
        <f t="shared" si="61"/>
        <v>171</v>
      </c>
      <c r="BM45" s="10">
        <f t="shared" si="62"/>
        <v>178</v>
      </c>
      <c r="BN45" s="10">
        <f t="shared" si="63"/>
        <v>171</v>
      </c>
      <c r="BO45" s="10">
        <f t="shared" si="64"/>
        <v>0</v>
      </c>
      <c r="BP45" s="12">
        <f t="shared" si="34"/>
        <v>7055</v>
      </c>
    </row>
    <row r="46" spans="2:68">
      <c r="B46" s="11" t="s">
        <v>75</v>
      </c>
      <c r="C46" s="12">
        <v>176</v>
      </c>
      <c r="D46" s="12">
        <v>176</v>
      </c>
      <c r="E46" s="12">
        <v>161</v>
      </c>
      <c r="F46" s="12">
        <v>176</v>
      </c>
      <c r="G46" s="12">
        <v>168</v>
      </c>
      <c r="H46" s="12">
        <v>173</v>
      </c>
      <c r="I46" s="12">
        <v>162</v>
      </c>
      <c r="J46" s="12">
        <v>164</v>
      </c>
      <c r="K46" s="12">
        <v>143</v>
      </c>
      <c r="L46" s="12">
        <v>166</v>
      </c>
      <c r="M46" s="12">
        <v>142</v>
      </c>
      <c r="N46" s="12">
        <v>182</v>
      </c>
      <c r="O46" s="12">
        <v>157</v>
      </c>
      <c r="P46" s="12">
        <v>155</v>
      </c>
      <c r="Q46" s="12">
        <v>376</v>
      </c>
      <c r="R46" s="12">
        <v>372</v>
      </c>
      <c r="S46" s="12">
        <v>370</v>
      </c>
      <c r="T46" s="12">
        <v>377</v>
      </c>
      <c r="U46" s="12">
        <v>377</v>
      </c>
      <c r="V46" s="12">
        <v>372</v>
      </c>
      <c r="W46" s="12">
        <v>377</v>
      </c>
      <c r="X46" s="12">
        <v>381</v>
      </c>
      <c r="Y46" s="12">
        <v>355</v>
      </c>
      <c r="Z46" s="12">
        <v>341</v>
      </c>
      <c r="AA46" s="12">
        <v>377</v>
      </c>
      <c r="AB46" s="12">
        <v>159</v>
      </c>
      <c r="AC46" s="12">
        <v>180</v>
      </c>
      <c r="AD46" s="12">
        <v>175</v>
      </c>
      <c r="AE46" s="12">
        <v>180</v>
      </c>
      <c r="AF46" s="12">
        <v>171</v>
      </c>
      <c r="AG46" s="12"/>
      <c r="AH46" s="12">
        <f t="shared" si="31"/>
        <v>7241</v>
      </c>
      <c r="AJ46" s="9" t="str">
        <f t="shared" si="32"/>
        <v>18:30-19:00</v>
      </c>
      <c r="AK46" s="20">
        <f t="shared" si="33"/>
        <v>176</v>
      </c>
      <c r="AL46" s="20">
        <f t="shared" si="35"/>
        <v>176</v>
      </c>
      <c r="AM46" s="20">
        <f t="shared" si="36"/>
        <v>161</v>
      </c>
      <c r="AN46" s="20">
        <f t="shared" si="37"/>
        <v>176</v>
      </c>
      <c r="AO46" s="20">
        <f t="shared" si="38"/>
        <v>168</v>
      </c>
      <c r="AP46" s="10">
        <f t="shared" si="39"/>
        <v>173</v>
      </c>
      <c r="AQ46" s="20">
        <f t="shared" si="40"/>
        <v>162</v>
      </c>
      <c r="AR46" s="10">
        <f t="shared" si="41"/>
        <v>164</v>
      </c>
      <c r="AS46" s="10">
        <f t="shared" si="42"/>
        <v>143</v>
      </c>
      <c r="AT46" s="10">
        <f t="shared" si="43"/>
        <v>166</v>
      </c>
      <c r="AU46" s="10">
        <f t="shared" si="44"/>
        <v>142</v>
      </c>
      <c r="AV46" s="10">
        <f t="shared" si="45"/>
        <v>182</v>
      </c>
      <c r="AW46" s="10">
        <f t="shared" si="46"/>
        <v>157</v>
      </c>
      <c r="AX46" s="20">
        <f t="shared" si="47"/>
        <v>155</v>
      </c>
      <c r="AY46" s="10">
        <f t="shared" si="48"/>
        <v>376</v>
      </c>
      <c r="AZ46" s="10">
        <f t="shared" si="49"/>
        <v>372</v>
      </c>
      <c r="BA46" s="10">
        <f t="shared" si="50"/>
        <v>370</v>
      </c>
      <c r="BB46" s="10">
        <f t="shared" si="51"/>
        <v>377</v>
      </c>
      <c r="BC46" s="10">
        <f t="shared" si="52"/>
        <v>377</v>
      </c>
      <c r="BD46" s="10">
        <f t="shared" si="53"/>
        <v>372</v>
      </c>
      <c r="BE46" s="20">
        <f t="shared" si="54"/>
        <v>377</v>
      </c>
      <c r="BF46" s="10">
        <f t="shared" si="55"/>
        <v>381</v>
      </c>
      <c r="BG46" s="10">
        <f t="shared" si="56"/>
        <v>355</v>
      </c>
      <c r="BH46" s="10">
        <f t="shared" si="57"/>
        <v>341</v>
      </c>
      <c r="BI46" s="10">
        <f t="shared" si="58"/>
        <v>377</v>
      </c>
      <c r="BJ46" s="10">
        <f t="shared" si="59"/>
        <v>159</v>
      </c>
      <c r="BK46" s="10">
        <f t="shared" si="60"/>
        <v>180</v>
      </c>
      <c r="BL46" s="20">
        <f t="shared" si="61"/>
        <v>175</v>
      </c>
      <c r="BM46" s="10">
        <f t="shared" si="62"/>
        <v>180</v>
      </c>
      <c r="BN46" s="10">
        <f t="shared" si="63"/>
        <v>171</v>
      </c>
      <c r="BO46" s="10">
        <f t="shared" si="64"/>
        <v>0</v>
      </c>
      <c r="BP46" s="12">
        <f t="shared" si="34"/>
        <v>7241</v>
      </c>
    </row>
    <row r="47" spans="2:68">
      <c r="B47" s="11" t="s">
        <v>76</v>
      </c>
      <c r="C47" s="12">
        <v>159</v>
      </c>
      <c r="D47" s="12">
        <v>175</v>
      </c>
      <c r="E47" s="12">
        <v>129</v>
      </c>
      <c r="F47" s="12">
        <v>187</v>
      </c>
      <c r="G47" s="12">
        <v>148</v>
      </c>
      <c r="H47" s="12">
        <v>164</v>
      </c>
      <c r="I47" s="12">
        <v>161</v>
      </c>
      <c r="J47" s="12">
        <v>135</v>
      </c>
      <c r="K47" s="12">
        <v>166</v>
      </c>
      <c r="L47" s="12">
        <v>173</v>
      </c>
      <c r="M47" s="12">
        <v>147</v>
      </c>
      <c r="N47" s="12">
        <v>169</v>
      </c>
      <c r="O47" s="12">
        <v>143</v>
      </c>
      <c r="P47" s="12">
        <v>162</v>
      </c>
      <c r="Q47" s="12">
        <v>376</v>
      </c>
      <c r="R47" s="12">
        <v>372</v>
      </c>
      <c r="S47" s="12">
        <v>363</v>
      </c>
      <c r="T47" s="12">
        <v>374</v>
      </c>
      <c r="U47" s="12">
        <v>374</v>
      </c>
      <c r="V47" s="12">
        <v>374</v>
      </c>
      <c r="W47" s="12">
        <v>372</v>
      </c>
      <c r="X47" s="12">
        <v>381</v>
      </c>
      <c r="Y47" s="12">
        <v>362</v>
      </c>
      <c r="Z47" s="12">
        <v>349</v>
      </c>
      <c r="AA47" s="12">
        <v>379</v>
      </c>
      <c r="AB47" s="12">
        <v>166</v>
      </c>
      <c r="AC47" s="12">
        <v>150</v>
      </c>
      <c r="AD47" s="12">
        <v>129</v>
      </c>
      <c r="AE47" s="12">
        <v>183</v>
      </c>
      <c r="AF47" s="12">
        <v>187</v>
      </c>
      <c r="AG47" s="12"/>
      <c r="AH47" s="12">
        <f t="shared" si="31"/>
        <v>7109</v>
      </c>
      <c r="AJ47" s="9" t="str">
        <f t="shared" si="32"/>
        <v>19:00-19:30</v>
      </c>
      <c r="AK47" s="20">
        <f t="shared" si="33"/>
        <v>159</v>
      </c>
      <c r="AL47" s="20">
        <f t="shared" si="35"/>
        <v>175</v>
      </c>
      <c r="AM47" s="20">
        <f t="shared" si="36"/>
        <v>129</v>
      </c>
      <c r="AN47" s="20">
        <f t="shared" si="37"/>
        <v>187</v>
      </c>
      <c r="AO47" s="20">
        <f t="shared" si="38"/>
        <v>148</v>
      </c>
      <c r="AP47" s="10">
        <f t="shared" si="39"/>
        <v>164</v>
      </c>
      <c r="AQ47" s="20">
        <f t="shared" si="40"/>
        <v>161</v>
      </c>
      <c r="AR47" s="10">
        <f t="shared" si="41"/>
        <v>135</v>
      </c>
      <c r="AS47" s="10">
        <f t="shared" si="42"/>
        <v>166</v>
      </c>
      <c r="AT47" s="10">
        <f t="shared" si="43"/>
        <v>173</v>
      </c>
      <c r="AU47" s="10">
        <f t="shared" si="44"/>
        <v>147</v>
      </c>
      <c r="AV47" s="10">
        <f t="shared" si="45"/>
        <v>169</v>
      </c>
      <c r="AW47" s="10">
        <f t="shared" si="46"/>
        <v>143</v>
      </c>
      <c r="AX47" s="20">
        <f t="shared" si="47"/>
        <v>162</v>
      </c>
      <c r="AY47" s="10">
        <f t="shared" si="48"/>
        <v>376</v>
      </c>
      <c r="AZ47" s="10">
        <f t="shared" si="49"/>
        <v>372</v>
      </c>
      <c r="BA47" s="10">
        <f t="shared" si="50"/>
        <v>363</v>
      </c>
      <c r="BB47" s="10">
        <f t="shared" si="51"/>
        <v>374</v>
      </c>
      <c r="BC47" s="10">
        <f t="shared" si="52"/>
        <v>374</v>
      </c>
      <c r="BD47" s="10">
        <f t="shared" si="53"/>
        <v>374</v>
      </c>
      <c r="BE47" s="20">
        <f t="shared" si="54"/>
        <v>372</v>
      </c>
      <c r="BF47" s="10">
        <f t="shared" si="55"/>
        <v>381</v>
      </c>
      <c r="BG47" s="10">
        <f t="shared" si="56"/>
        <v>362</v>
      </c>
      <c r="BH47" s="10">
        <f t="shared" si="57"/>
        <v>349</v>
      </c>
      <c r="BI47" s="10">
        <f t="shared" si="58"/>
        <v>379</v>
      </c>
      <c r="BJ47" s="10">
        <f t="shared" si="59"/>
        <v>166</v>
      </c>
      <c r="BK47" s="10">
        <f t="shared" si="60"/>
        <v>150</v>
      </c>
      <c r="BL47" s="20">
        <f t="shared" si="61"/>
        <v>129</v>
      </c>
      <c r="BM47" s="10">
        <f t="shared" si="62"/>
        <v>183</v>
      </c>
      <c r="BN47" s="10">
        <f t="shared" si="63"/>
        <v>187</v>
      </c>
      <c r="BO47" s="10">
        <f t="shared" si="64"/>
        <v>0</v>
      </c>
      <c r="BP47" s="12">
        <f t="shared" si="34"/>
        <v>7109</v>
      </c>
    </row>
    <row r="48" spans="2:68">
      <c r="B48" s="11" t="s">
        <v>77</v>
      </c>
      <c r="C48" s="12">
        <v>128</v>
      </c>
      <c r="D48" s="12">
        <v>154</v>
      </c>
      <c r="E48" s="12">
        <v>155</v>
      </c>
      <c r="F48" s="12">
        <v>187</v>
      </c>
      <c r="G48" s="12">
        <v>162</v>
      </c>
      <c r="H48" s="12">
        <v>155</v>
      </c>
      <c r="I48" s="12">
        <v>159</v>
      </c>
      <c r="J48" s="12">
        <v>154</v>
      </c>
      <c r="K48" s="12">
        <v>169</v>
      </c>
      <c r="L48" s="12">
        <v>169</v>
      </c>
      <c r="M48" s="12">
        <v>164</v>
      </c>
      <c r="N48" s="12">
        <v>171</v>
      </c>
      <c r="O48" s="12">
        <v>150</v>
      </c>
      <c r="P48" s="12">
        <v>175</v>
      </c>
      <c r="Q48" s="12">
        <v>377</v>
      </c>
      <c r="R48" s="12">
        <v>377</v>
      </c>
      <c r="S48" s="12">
        <v>377</v>
      </c>
      <c r="T48" s="12">
        <v>374</v>
      </c>
      <c r="U48" s="12">
        <v>376</v>
      </c>
      <c r="V48" s="12">
        <v>377</v>
      </c>
      <c r="W48" s="12">
        <v>381</v>
      </c>
      <c r="X48" s="12">
        <v>379</v>
      </c>
      <c r="Y48" s="12">
        <v>349</v>
      </c>
      <c r="Z48" s="12">
        <v>356</v>
      </c>
      <c r="AA48" s="12">
        <v>376</v>
      </c>
      <c r="AB48" s="12">
        <v>154</v>
      </c>
      <c r="AC48" s="12">
        <v>155</v>
      </c>
      <c r="AD48" s="12">
        <v>145</v>
      </c>
      <c r="AE48" s="12">
        <v>192</v>
      </c>
      <c r="AF48" s="12">
        <v>185</v>
      </c>
      <c r="AG48" s="12"/>
      <c r="AH48" s="12">
        <f t="shared" si="31"/>
        <v>7182</v>
      </c>
      <c r="AJ48" s="9" t="str">
        <f t="shared" si="32"/>
        <v>19:30-20:00</v>
      </c>
      <c r="AK48" s="20">
        <f t="shared" si="33"/>
        <v>128</v>
      </c>
      <c r="AL48" s="20">
        <f t="shared" si="35"/>
        <v>154</v>
      </c>
      <c r="AM48" s="20">
        <f t="shared" si="36"/>
        <v>155</v>
      </c>
      <c r="AN48" s="20">
        <f t="shared" si="37"/>
        <v>187</v>
      </c>
      <c r="AO48" s="20">
        <f t="shared" si="38"/>
        <v>162</v>
      </c>
      <c r="AP48" s="10">
        <f t="shared" si="39"/>
        <v>155</v>
      </c>
      <c r="AQ48" s="20">
        <f t="shared" si="40"/>
        <v>159</v>
      </c>
      <c r="AR48" s="10">
        <f t="shared" si="41"/>
        <v>154</v>
      </c>
      <c r="AS48" s="10">
        <f t="shared" si="42"/>
        <v>169</v>
      </c>
      <c r="AT48" s="10">
        <f t="shared" si="43"/>
        <v>169</v>
      </c>
      <c r="AU48" s="10">
        <f t="shared" si="44"/>
        <v>164</v>
      </c>
      <c r="AV48" s="10">
        <f t="shared" si="45"/>
        <v>171</v>
      </c>
      <c r="AW48" s="10">
        <f t="shared" si="46"/>
        <v>150</v>
      </c>
      <c r="AX48" s="20">
        <f t="shared" si="47"/>
        <v>175</v>
      </c>
      <c r="AY48" s="10">
        <f t="shared" si="48"/>
        <v>377</v>
      </c>
      <c r="AZ48" s="10">
        <f t="shared" si="49"/>
        <v>377</v>
      </c>
      <c r="BA48" s="10">
        <f t="shared" si="50"/>
        <v>377</v>
      </c>
      <c r="BB48" s="10">
        <f t="shared" si="51"/>
        <v>374</v>
      </c>
      <c r="BC48" s="10">
        <f t="shared" si="52"/>
        <v>376</v>
      </c>
      <c r="BD48" s="10">
        <f t="shared" si="53"/>
        <v>377</v>
      </c>
      <c r="BE48" s="20">
        <f t="shared" si="54"/>
        <v>381</v>
      </c>
      <c r="BF48" s="10">
        <f t="shared" si="55"/>
        <v>379</v>
      </c>
      <c r="BG48" s="10">
        <f t="shared" si="56"/>
        <v>349</v>
      </c>
      <c r="BH48" s="10">
        <f t="shared" si="57"/>
        <v>356</v>
      </c>
      <c r="BI48" s="10">
        <f t="shared" si="58"/>
        <v>376</v>
      </c>
      <c r="BJ48" s="10">
        <f t="shared" si="59"/>
        <v>154</v>
      </c>
      <c r="BK48" s="10">
        <f t="shared" si="60"/>
        <v>155</v>
      </c>
      <c r="BL48" s="20">
        <f t="shared" si="61"/>
        <v>145</v>
      </c>
      <c r="BM48" s="10">
        <f t="shared" si="62"/>
        <v>192</v>
      </c>
      <c r="BN48" s="10">
        <f t="shared" si="63"/>
        <v>185</v>
      </c>
      <c r="BO48" s="10">
        <f t="shared" si="64"/>
        <v>0</v>
      </c>
      <c r="BP48" s="12">
        <f t="shared" si="34"/>
        <v>7182</v>
      </c>
    </row>
    <row r="49" spans="2:70">
      <c r="B49" s="11" t="s">
        <v>78</v>
      </c>
      <c r="C49" s="12">
        <v>143</v>
      </c>
      <c r="D49" s="12">
        <v>161</v>
      </c>
      <c r="E49" s="12">
        <v>103</v>
      </c>
      <c r="F49" s="12">
        <v>185</v>
      </c>
      <c r="G49" s="12">
        <v>161</v>
      </c>
      <c r="H49" s="12">
        <v>143</v>
      </c>
      <c r="I49" s="12">
        <v>131</v>
      </c>
      <c r="J49" s="12">
        <v>136</v>
      </c>
      <c r="K49" s="12">
        <v>157</v>
      </c>
      <c r="L49" s="12">
        <v>161</v>
      </c>
      <c r="M49" s="12">
        <v>171</v>
      </c>
      <c r="N49" s="12">
        <v>166</v>
      </c>
      <c r="O49" s="12">
        <v>152</v>
      </c>
      <c r="P49" s="12">
        <v>168</v>
      </c>
      <c r="Q49" s="12">
        <v>376</v>
      </c>
      <c r="R49" s="12">
        <v>376</v>
      </c>
      <c r="S49" s="12">
        <v>379</v>
      </c>
      <c r="T49" s="12">
        <v>377</v>
      </c>
      <c r="U49" s="12">
        <v>379</v>
      </c>
      <c r="V49" s="12">
        <v>360</v>
      </c>
      <c r="W49" s="12">
        <v>379</v>
      </c>
      <c r="X49" s="12">
        <v>374</v>
      </c>
      <c r="Y49" s="12">
        <v>337</v>
      </c>
      <c r="Z49" s="12">
        <v>351</v>
      </c>
      <c r="AA49" s="12">
        <v>379</v>
      </c>
      <c r="AB49" s="12">
        <v>157</v>
      </c>
      <c r="AC49" s="12">
        <v>164</v>
      </c>
      <c r="AD49" s="12">
        <v>171</v>
      </c>
      <c r="AE49" s="12">
        <v>173</v>
      </c>
      <c r="AF49" s="12">
        <v>175</v>
      </c>
      <c r="AG49" s="12"/>
      <c r="AH49" s="12">
        <f t="shared" si="31"/>
        <v>7045</v>
      </c>
      <c r="AJ49" s="9" t="str">
        <f t="shared" si="32"/>
        <v>20:00-20:30</v>
      </c>
      <c r="AK49" s="20">
        <f t="shared" si="33"/>
        <v>143</v>
      </c>
      <c r="AL49" s="20">
        <f t="shared" si="35"/>
        <v>161</v>
      </c>
      <c r="AM49" s="20">
        <f t="shared" si="36"/>
        <v>103</v>
      </c>
      <c r="AN49" s="20">
        <f t="shared" si="37"/>
        <v>185</v>
      </c>
      <c r="AO49" s="20">
        <f t="shared" si="38"/>
        <v>161</v>
      </c>
      <c r="AP49" s="10">
        <f t="shared" si="39"/>
        <v>143</v>
      </c>
      <c r="AQ49" s="20">
        <f t="shared" si="40"/>
        <v>131</v>
      </c>
      <c r="AR49" s="10">
        <f t="shared" si="41"/>
        <v>136</v>
      </c>
      <c r="AS49" s="10">
        <f t="shared" si="42"/>
        <v>157</v>
      </c>
      <c r="AT49" s="10">
        <f t="shared" si="43"/>
        <v>161</v>
      </c>
      <c r="AU49" s="10">
        <f t="shared" si="44"/>
        <v>171</v>
      </c>
      <c r="AV49" s="10">
        <f t="shared" si="45"/>
        <v>166</v>
      </c>
      <c r="AW49" s="10">
        <f t="shared" si="46"/>
        <v>152</v>
      </c>
      <c r="AX49" s="20">
        <f t="shared" si="47"/>
        <v>168</v>
      </c>
      <c r="AY49" s="10">
        <f t="shared" si="48"/>
        <v>376</v>
      </c>
      <c r="AZ49" s="10">
        <f t="shared" si="49"/>
        <v>376</v>
      </c>
      <c r="BA49" s="10">
        <f t="shared" si="50"/>
        <v>379</v>
      </c>
      <c r="BB49" s="10">
        <f t="shared" si="51"/>
        <v>377</v>
      </c>
      <c r="BC49" s="10">
        <f t="shared" si="52"/>
        <v>379</v>
      </c>
      <c r="BD49" s="10">
        <f t="shared" si="53"/>
        <v>360</v>
      </c>
      <c r="BE49" s="20">
        <f t="shared" si="54"/>
        <v>379</v>
      </c>
      <c r="BF49" s="10">
        <f t="shared" si="55"/>
        <v>374</v>
      </c>
      <c r="BG49" s="10">
        <f t="shared" si="56"/>
        <v>337</v>
      </c>
      <c r="BH49" s="10">
        <f t="shared" si="57"/>
        <v>351</v>
      </c>
      <c r="BI49" s="10">
        <f t="shared" si="58"/>
        <v>379</v>
      </c>
      <c r="BJ49" s="10">
        <f t="shared" si="59"/>
        <v>157</v>
      </c>
      <c r="BK49" s="10">
        <f t="shared" si="60"/>
        <v>164</v>
      </c>
      <c r="BL49" s="20">
        <f t="shared" si="61"/>
        <v>171</v>
      </c>
      <c r="BM49" s="10">
        <f t="shared" si="62"/>
        <v>173</v>
      </c>
      <c r="BN49" s="10">
        <f t="shared" si="63"/>
        <v>175</v>
      </c>
      <c r="BO49" s="10">
        <f t="shared" si="64"/>
        <v>0</v>
      </c>
      <c r="BP49" s="12">
        <f t="shared" si="34"/>
        <v>7045</v>
      </c>
    </row>
    <row r="50" spans="2:70">
      <c r="B50" s="11" t="s">
        <v>79</v>
      </c>
      <c r="C50" s="12">
        <v>131</v>
      </c>
      <c r="D50" s="12">
        <v>169</v>
      </c>
      <c r="E50" s="12">
        <v>117</v>
      </c>
      <c r="F50" s="12">
        <v>178</v>
      </c>
      <c r="G50" s="12">
        <v>175</v>
      </c>
      <c r="H50" s="12">
        <v>168</v>
      </c>
      <c r="I50" s="12">
        <v>173</v>
      </c>
      <c r="J50" s="12">
        <v>157</v>
      </c>
      <c r="K50" s="12">
        <v>175</v>
      </c>
      <c r="L50" s="12">
        <v>159</v>
      </c>
      <c r="M50" s="12">
        <v>169</v>
      </c>
      <c r="N50" s="12">
        <v>166</v>
      </c>
      <c r="O50" s="12">
        <v>154</v>
      </c>
      <c r="P50" s="12">
        <v>166</v>
      </c>
      <c r="Q50" s="12">
        <v>381</v>
      </c>
      <c r="R50" s="12">
        <v>377</v>
      </c>
      <c r="S50" s="12">
        <v>383</v>
      </c>
      <c r="T50" s="12">
        <v>379</v>
      </c>
      <c r="U50" s="12">
        <v>377</v>
      </c>
      <c r="V50" s="12">
        <v>377</v>
      </c>
      <c r="W50" s="12">
        <v>372</v>
      </c>
      <c r="X50" s="12">
        <v>376</v>
      </c>
      <c r="Y50" s="12">
        <v>351</v>
      </c>
      <c r="Z50" s="12">
        <v>384</v>
      </c>
      <c r="AA50" s="12">
        <v>379</v>
      </c>
      <c r="AB50" s="12">
        <v>168</v>
      </c>
      <c r="AC50" s="12">
        <v>183</v>
      </c>
      <c r="AD50" s="12">
        <v>173</v>
      </c>
      <c r="AE50" s="12">
        <v>187</v>
      </c>
      <c r="AF50" s="12">
        <v>178</v>
      </c>
      <c r="AG50" s="12"/>
      <c r="AH50" s="12">
        <f t="shared" si="31"/>
        <v>7282</v>
      </c>
      <c r="AJ50" s="9" t="str">
        <f t="shared" si="32"/>
        <v>20:30-21:00</v>
      </c>
      <c r="AK50" s="20">
        <f t="shared" si="33"/>
        <v>131</v>
      </c>
      <c r="AL50" s="20">
        <f t="shared" si="35"/>
        <v>169</v>
      </c>
      <c r="AM50" s="20">
        <f t="shared" si="36"/>
        <v>117</v>
      </c>
      <c r="AN50" s="20">
        <f t="shared" si="37"/>
        <v>178</v>
      </c>
      <c r="AO50" s="20">
        <f t="shared" si="38"/>
        <v>175</v>
      </c>
      <c r="AP50" s="10">
        <f t="shared" si="39"/>
        <v>168</v>
      </c>
      <c r="AQ50" s="20">
        <f t="shared" si="40"/>
        <v>173</v>
      </c>
      <c r="AR50" s="10">
        <f t="shared" si="41"/>
        <v>157</v>
      </c>
      <c r="AS50" s="10">
        <f t="shared" si="42"/>
        <v>175</v>
      </c>
      <c r="AT50" s="10">
        <f t="shared" si="43"/>
        <v>159</v>
      </c>
      <c r="AU50" s="10">
        <f t="shared" si="44"/>
        <v>169</v>
      </c>
      <c r="AV50" s="10">
        <f t="shared" si="45"/>
        <v>166</v>
      </c>
      <c r="AW50" s="10">
        <f t="shared" si="46"/>
        <v>154</v>
      </c>
      <c r="AX50" s="20">
        <f t="shared" si="47"/>
        <v>166</v>
      </c>
      <c r="AY50" s="10">
        <f t="shared" si="48"/>
        <v>381</v>
      </c>
      <c r="AZ50" s="10">
        <f t="shared" si="49"/>
        <v>377</v>
      </c>
      <c r="BA50" s="10">
        <f t="shared" si="50"/>
        <v>383</v>
      </c>
      <c r="BB50" s="10">
        <f t="shared" si="51"/>
        <v>379</v>
      </c>
      <c r="BC50" s="10">
        <f t="shared" si="52"/>
        <v>377</v>
      </c>
      <c r="BD50" s="10">
        <f t="shared" si="53"/>
        <v>377</v>
      </c>
      <c r="BE50" s="20">
        <f t="shared" si="54"/>
        <v>372</v>
      </c>
      <c r="BF50" s="10">
        <f t="shared" si="55"/>
        <v>376</v>
      </c>
      <c r="BG50" s="10">
        <f t="shared" si="56"/>
        <v>351</v>
      </c>
      <c r="BH50" s="10">
        <f t="shared" si="57"/>
        <v>384</v>
      </c>
      <c r="BI50" s="10">
        <f t="shared" si="58"/>
        <v>379</v>
      </c>
      <c r="BJ50" s="10">
        <f t="shared" si="59"/>
        <v>168</v>
      </c>
      <c r="BK50" s="10">
        <f t="shared" si="60"/>
        <v>183</v>
      </c>
      <c r="BL50" s="20">
        <f t="shared" si="61"/>
        <v>173</v>
      </c>
      <c r="BM50" s="10">
        <f t="shared" si="62"/>
        <v>187</v>
      </c>
      <c r="BN50" s="10">
        <f t="shared" si="63"/>
        <v>178</v>
      </c>
      <c r="BO50" s="10">
        <f t="shared" si="64"/>
        <v>0</v>
      </c>
      <c r="BP50" s="12">
        <f t="shared" si="34"/>
        <v>7282</v>
      </c>
    </row>
    <row r="51" spans="2:70">
      <c r="B51" s="11" t="s">
        <v>80</v>
      </c>
      <c r="C51" s="12">
        <v>142</v>
      </c>
      <c r="D51" s="12">
        <v>175</v>
      </c>
      <c r="E51" s="12">
        <v>162</v>
      </c>
      <c r="F51" s="12">
        <v>182</v>
      </c>
      <c r="G51" s="12">
        <v>162</v>
      </c>
      <c r="H51" s="12">
        <v>169</v>
      </c>
      <c r="I51" s="12">
        <v>147</v>
      </c>
      <c r="J51" s="12">
        <v>150</v>
      </c>
      <c r="K51" s="12">
        <v>166</v>
      </c>
      <c r="L51" s="12">
        <v>173</v>
      </c>
      <c r="M51" s="12">
        <v>157</v>
      </c>
      <c r="N51" s="12">
        <v>168</v>
      </c>
      <c r="O51" s="12">
        <v>150</v>
      </c>
      <c r="P51" s="12">
        <v>180</v>
      </c>
      <c r="Q51" s="12">
        <v>362</v>
      </c>
      <c r="R51" s="12">
        <v>379</v>
      </c>
      <c r="S51" s="12">
        <v>383</v>
      </c>
      <c r="T51" s="12">
        <v>379</v>
      </c>
      <c r="U51" s="12">
        <v>377</v>
      </c>
      <c r="V51" s="12">
        <v>379</v>
      </c>
      <c r="W51" s="12">
        <v>379</v>
      </c>
      <c r="X51" s="12">
        <v>377</v>
      </c>
      <c r="Y51" s="12">
        <v>334</v>
      </c>
      <c r="Z51" s="12">
        <v>383</v>
      </c>
      <c r="AA51" s="12">
        <v>381</v>
      </c>
      <c r="AB51" s="12">
        <v>168</v>
      </c>
      <c r="AC51" s="12">
        <v>182</v>
      </c>
      <c r="AD51" s="12">
        <v>161</v>
      </c>
      <c r="AE51" s="12">
        <v>180</v>
      </c>
      <c r="AF51" s="12">
        <v>192</v>
      </c>
      <c r="AG51" s="12"/>
      <c r="AH51" s="12">
        <f t="shared" si="31"/>
        <v>7279</v>
      </c>
      <c r="AJ51" s="9" t="str">
        <f t="shared" si="32"/>
        <v>21:00-21:30</v>
      </c>
      <c r="AK51" s="20">
        <f t="shared" si="33"/>
        <v>142</v>
      </c>
      <c r="AL51" s="20">
        <f t="shared" si="35"/>
        <v>175</v>
      </c>
      <c r="AM51" s="20">
        <f t="shared" si="36"/>
        <v>162</v>
      </c>
      <c r="AN51" s="20">
        <f t="shared" si="37"/>
        <v>182</v>
      </c>
      <c r="AO51" s="20">
        <f t="shared" si="38"/>
        <v>162</v>
      </c>
      <c r="AP51" s="10">
        <f t="shared" si="39"/>
        <v>169</v>
      </c>
      <c r="AQ51" s="20">
        <f t="shared" si="40"/>
        <v>147</v>
      </c>
      <c r="AR51" s="10">
        <f t="shared" si="41"/>
        <v>150</v>
      </c>
      <c r="AS51" s="10">
        <f t="shared" si="42"/>
        <v>166</v>
      </c>
      <c r="AT51" s="10">
        <f t="shared" si="43"/>
        <v>173</v>
      </c>
      <c r="AU51" s="10">
        <f t="shared" si="44"/>
        <v>157</v>
      </c>
      <c r="AV51" s="10">
        <f t="shared" si="45"/>
        <v>168</v>
      </c>
      <c r="AW51" s="10">
        <f t="shared" si="46"/>
        <v>150</v>
      </c>
      <c r="AX51" s="20">
        <f t="shared" si="47"/>
        <v>180</v>
      </c>
      <c r="AY51" s="10">
        <f t="shared" si="48"/>
        <v>362</v>
      </c>
      <c r="AZ51" s="10">
        <f t="shared" si="49"/>
        <v>379</v>
      </c>
      <c r="BA51" s="10">
        <f t="shared" si="50"/>
        <v>383</v>
      </c>
      <c r="BB51" s="10">
        <f t="shared" si="51"/>
        <v>379</v>
      </c>
      <c r="BC51" s="10">
        <f t="shared" si="52"/>
        <v>377</v>
      </c>
      <c r="BD51" s="10">
        <f t="shared" si="53"/>
        <v>379</v>
      </c>
      <c r="BE51" s="20">
        <f t="shared" si="54"/>
        <v>379</v>
      </c>
      <c r="BF51" s="10">
        <f t="shared" si="55"/>
        <v>377</v>
      </c>
      <c r="BG51" s="10">
        <f t="shared" si="56"/>
        <v>334</v>
      </c>
      <c r="BH51" s="10">
        <f t="shared" si="57"/>
        <v>383</v>
      </c>
      <c r="BI51" s="10">
        <f t="shared" si="58"/>
        <v>381</v>
      </c>
      <c r="BJ51" s="10">
        <f t="shared" si="59"/>
        <v>168</v>
      </c>
      <c r="BK51" s="10">
        <f t="shared" si="60"/>
        <v>182</v>
      </c>
      <c r="BL51" s="20">
        <f t="shared" si="61"/>
        <v>161</v>
      </c>
      <c r="BM51" s="10">
        <f t="shared" si="62"/>
        <v>180</v>
      </c>
      <c r="BN51" s="10">
        <f t="shared" si="63"/>
        <v>192</v>
      </c>
      <c r="BO51" s="10">
        <f t="shared" si="64"/>
        <v>0</v>
      </c>
      <c r="BP51" s="12">
        <f t="shared" si="34"/>
        <v>7279</v>
      </c>
    </row>
    <row r="52" spans="2:70">
      <c r="B52" s="13" t="s">
        <v>81</v>
      </c>
      <c r="C52" s="14">
        <v>124</v>
      </c>
      <c r="D52" s="14">
        <v>173</v>
      </c>
      <c r="E52" s="14">
        <v>150</v>
      </c>
      <c r="F52" s="14">
        <v>182</v>
      </c>
      <c r="G52" s="14">
        <v>190</v>
      </c>
      <c r="H52" s="14">
        <v>175</v>
      </c>
      <c r="I52" s="14">
        <v>168</v>
      </c>
      <c r="J52" s="14">
        <v>173</v>
      </c>
      <c r="K52" s="14">
        <v>159</v>
      </c>
      <c r="L52" s="14">
        <v>173</v>
      </c>
      <c r="M52" s="14">
        <v>178</v>
      </c>
      <c r="N52" s="14">
        <v>182</v>
      </c>
      <c r="O52" s="14">
        <v>176</v>
      </c>
      <c r="P52" s="14">
        <v>164</v>
      </c>
      <c r="Q52" s="14">
        <v>379</v>
      </c>
      <c r="R52" s="14">
        <v>377</v>
      </c>
      <c r="S52" s="14">
        <v>379</v>
      </c>
      <c r="T52" s="14">
        <v>381</v>
      </c>
      <c r="U52" s="14">
        <v>379</v>
      </c>
      <c r="V52" s="14">
        <v>379</v>
      </c>
      <c r="W52" s="14">
        <v>379</v>
      </c>
      <c r="X52" s="14">
        <v>381</v>
      </c>
      <c r="Y52" s="14">
        <v>328</v>
      </c>
      <c r="Z52" s="14">
        <v>383</v>
      </c>
      <c r="AA52" s="14">
        <v>381</v>
      </c>
      <c r="AB52" s="14">
        <v>173</v>
      </c>
      <c r="AC52" s="14">
        <v>169</v>
      </c>
      <c r="AD52" s="14">
        <v>161</v>
      </c>
      <c r="AE52" s="14">
        <v>176</v>
      </c>
      <c r="AF52" s="14">
        <v>183</v>
      </c>
      <c r="AG52" s="14"/>
      <c r="AH52" s="14">
        <f t="shared" si="31"/>
        <v>7355</v>
      </c>
      <c r="AJ52" s="9" t="str">
        <f t="shared" si="32"/>
        <v>21:30-22:00</v>
      </c>
      <c r="AK52" s="20">
        <f t="shared" si="33"/>
        <v>124</v>
      </c>
      <c r="AL52" s="20">
        <f t="shared" si="35"/>
        <v>173</v>
      </c>
      <c r="AM52" s="20">
        <f t="shared" si="36"/>
        <v>150</v>
      </c>
      <c r="AN52" s="20">
        <f t="shared" si="37"/>
        <v>182</v>
      </c>
      <c r="AO52" s="20">
        <f t="shared" si="38"/>
        <v>190</v>
      </c>
      <c r="AP52" s="10">
        <f t="shared" si="39"/>
        <v>175</v>
      </c>
      <c r="AQ52" s="20">
        <f t="shared" si="40"/>
        <v>168</v>
      </c>
      <c r="AR52" s="10">
        <f t="shared" si="41"/>
        <v>173</v>
      </c>
      <c r="AS52" s="10">
        <f t="shared" si="42"/>
        <v>159</v>
      </c>
      <c r="AT52" s="10">
        <f t="shared" si="43"/>
        <v>173</v>
      </c>
      <c r="AU52" s="10">
        <f t="shared" si="44"/>
        <v>178</v>
      </c>
      <c r="AV52" s="10">
        <f t="shared" si="45"/>
        <v>182</v>
      </c>
      <c r="AW52" s="10">
        <f t="shared" si="46"/>
        <v>176</v>
      </c>
      <c r="AX52" s="20">
        <f t="shared" si="47"/>
        <v>164</v>
      </c>
      <c r="AY52" s="10">
        <f t="shared" si="48"/>
        <v>379</v>
      </c>
      <c r="AZ52" s="10">
        <f t="shared" si="49"/>
        <v>377</v>
      </c>
      <c r="BA52" s="10">
        <f t="shared" si="50"/>
        <v>379</v>
      </c>
      <c r="BB52" s="10">
        <f t="shared" si="51"/>
        <v>381</v>
      </c>
      <c r="BC52" s="10">
        <f t="shared" si="52"/>
        <v>379</v>
      </c>
      <c r="BD52" s="10">
        <f t="shared" si="53"/>
        <v>379</v>
      </c>
      <c r="BE52" s="20">
        <f t="shared" si="54"/>
        <v>379</v>
      </c>
      <c r="BF52" s="10">
        <f t="shared" si="55"/>
        <v>381</v>
      </c>
      <c r="BG52" s="10">
        <f t="shared" si="56"/>
        <v>328</v>
      </c>
      <c r="BH52" s="10">
        <f t="shared" si="57"/>
        <v>383</v>
      </c>
      <c r="BI52" s="10">
        <f t="shared" si="58"/>
        <v>381</v>
      </c>
      <c r="BJ52" s="10">
        <f t="shared" si="59"/>
        <v>173</v>
      </c>
      <c r="BK52" s="10">
        <f t="shared" si="60"/>
        <v>169</v>
      </c>
      <c r="BL52" s="20">
        <f t="shared" si="61"/>
        <v>161</v>
      </c>
      <c r="BM52" s="10">
        <f t="shared" si="62"/>
        <v>176</v>
      </c>
      <c r="BN52" s="10">
        <f t="shared" si="63"/>
        <v>183</v>
      </c>
      <c r="BO52" s="10">
        <f t="shared" si="64"/>
        <v>0</v>
      </c>
      <c r="BP52" s="14">
        <f t="shared" si="34"/>
        <v>7355</v>
      </c>
    </row>
    <row r="53" spans="2:70">
      <c r="B53" s="9" t="s">
        <v>82</v>
      </c>
      <c r="C53" s="10">
        <v>129</v>
      </c>
      <c r="D53" s="10">
        <v>161</v>
      </c>
      <c r="E53" s="10">
        <v>150</v>
      </c>
      <c r="F53" s="10">
        <v>178</v>
      </c>
      <c r="G53" s="10">
        <v>178</v>
      </c>
      <c r="H53" s="10">
        <v>185</v>
      </c>
      <c r="I53" s="10">
        <v>164</v>
      </c>
      <c r="J53" s="10">
        <v>159</v>
      </c>
      <c r="K53" s="10">
        <v>142</v>
      </c>
      <c r="L53" s="10">
        <v>164</v>
      </c>
      <c r="M53" s="10">
        <v>182</v>
      </c>
      <c r="N53" s="10">
        <v>180</v>
      </c>
      <c r="O53" s="10">
        <v>182</v>
      </c>
      <c r="P53" s="10">
        <v>189</v>
      </c>
      <c r="Q53" s="10">
        <v>381</v>
      </c>
      <c r="R53" s="10">
        <v>379</v>
      </c>
      <c r="S53" s="10">
        <v>381</v>
      </c>
      <c r="T53" s="10">
        <v>383</v>
      </c>
      <c r="U53" s="10">
        <v>381</v>
      </c>
      <c r="V53" s="10">
        <v>379</v>
      </c>
      <c r="W53" s="10">
        <v>379</v>
      </c>
      <c r="X53" s="10">
        <v>379</v>
      </c>
      <c r="Y53" s="10">
        <v>327</v>
      </c>
      <c r="Z53" s="10">
        <v>381</v>
      </c>
      <c r="AA53" s="10">
        <v>379</v>
      </c>
      <c r="AB53" s="10">
        <v>182</v>
      </c>
      <c r="AC53" s="10">
        <v>161</v>
      </c>
      <c r="AD53" s="10">
        <v>155</v>
      </c>
      <c r="AE53" s="10">
        <v>171</v>
      </c>
      <c r="AF53" s="10">
        <v>189</v>
      </c>
      <c r="AG53" s="10"/>
      <c r="AH53" s="10">
        <f t="shared" si="31"/>
        <v>7330</v>
      </c>
      <c r="AJ53" s="9" t="str">
        <f t="shared" si="32"/>
        <v>22:00-22:30</v>
      </c>
      <c r="AK53" s="20">
        <f t="shared" si="33"/>
        <v>129</v>
      </c>
      <c r="AL53" s="20">
        <f t="shared" si="35"/>
        <v>161</v>
      </c>
      <c r="AM53" s="20">
        <f t="shared" si="36"/>
        <v>150</v>
      </c>
      <c r="AN53" s="20">
        <f t="shared" si="37"/>
        <v>178</v>
      </c>
      <c r="AO53" s="20">
        <f t="shared" si="38"/>
        <v>178</v>
      </c>
      <c r="AP53" s="10">
        <f t="shared" si="39"/>
        <v>185</v>
      </c>
      <c r="AQ53" s="20">
        <f t="shared" si="40"/>
        <v>164</v>
      </c>
      <c r="AR53" s="10">
        <f t="shared" si="41"/>
        <v>159</v>
      </c>
      <c r="AS53" s="10">
        <f t="shared" si="42"/>
        <v>142</v>
      </c>
      <c r="AT53" s="10">
        <f t="shared" si="43"/>
        <v>164</v>
      </c>
      <c r="AU53" s="10">
        <f t="shared" si="44"/>
        <v>182</v>
      </c>
      <c r="AV53" s="10">
        <f t="shared" si="45"/>
        <v>180</v>
      </c>
      <c r="AW53" s="10">
        <f t="shared" si="46"/>
        <v>182</v>
      </c>
      <c r="AX53" s="20">
        <f t="shared" si="47"/>
        <v>189</v>
      </c>
      <c r="AY53" s="10">
        <f t="shared" si="48"/>
        <v>381</v>
      </c>
      <c r="AZ53" s="10">
        <f t="shared" si="49"/>
        <v>379</v>
      </c>
      <c r="BA53" s="10">
        <f t="shared" si="50"/>
        <v>381</v>
      </c>
      <c r="BB53" s="10">
        <f t="shared" si="51"/>
        <v>383</v>
      </c>
      <c r="BC53" s="10">
        <f t="shared" si="52"/>
        <v>381</v>
      </c>
      <c r="BD53" s="10">
        <f t="shared" si="53"/>
        <v>379</v>
      </c>
      <c r="BE53" s="20">
        <f t="shared" si="54"/>
        <v>379</v>
      </c>
      <c r="BF53" s="10">
        <f t="shared" si="55"/>
        <v>379</v>
      </c>
      <c r="BG53" s="10">
        <f t="shared" si="56"/>
        <v>327</v>
      </c>
      <c r="BH53" s="10">
        <f t="shared" si="57"/>
        <v>381</v>
      </c>
      <c r="BI53" s="10">
        <f t="shared" si="58"/>
        <v>379</v>
      </c>
      <c r="BJ53" s="10">
        <f t="shared" si="59"/>
        <v>182</v>
      </c>
      <c r="BK53" s="10">
        <f t="shared" si="60"/>
        <v>161</v>
      </c>
      <c r="BL53" s="20">
        <f t="shared" si="61"/>
        <v>155</v>
      </c>
      <c r="BM53" s="10">
        <f t="shared" si="62"/>
        <v>171</v>
      </c>
      <c r="BN53" s="10">
        <f t="shared" si="63"/>
        <v>189</v>
      </c>
      <c r="BO53" s="10">
        <f t="shared" si="64"/>
        <v>0</v>
      </c>
      <c r="BP53" s="10">
        <f t="shared" si="34"/>
        <v>7330</v>
      </c>
    </row>
    <row r="54" spans="2:70">
      <c r="B54" s="11" t="s">
        <v>83</v>
      </c>
      <c r="C54" s="12">
        <v>124</v>
      </c>
      <c r="D54" s="12">
        <v>175</v>
      </c>
      <c r="E54" s="12">
        <v>142</v>
      </c>
      <c r="F54" s="12">
        <v>169</v>
      </c>
      <c r="G54" s="12">
        <v>175</v>
      </c>
      <c r="H54" s="12">
        <v>176</v>
      </c>
      <c r="I54" s="12">
        <v>164</v>
      </c>
      <c r="J54" s="12">
        <v>164</v>
      </c>
      <c r="K54" s="12">
        <v>162</v>
      </c>
      <c r="L54" s="12">
        <v>152</v>
      </c>
      <c r="M54" s="12">
        <v>180</v>
      </c>
      <c r="N54" s="12">
        <v>176</v>
      </c>
      <c r="O54" s="12">
        <v>180</v>
      </c>
      <c r="P54" s="12">
        <v>154</v>
      </c>
      <c r="Q54" s="12">
        <v>376</v>
      </c>
      <c r="R54" s="12">
        <v>377</v>
      </c>
      <c r="S54" s="12">
        <v>377</v>
      </c>
      <c r="T54" s="12">
        <v>379</v>
      </c>
      <c r="U54" s="12">
        <v>381</v>
      </c>
      <c r="V54" s="12">
        <v>376</v>
      </c>
      <c r="W54" s="12">
        <v>381</v>
      </c>
      <c r="X54" s="12">
        <v>381</v>
      </c>
      <c r="Y54" s="12">
        <v>341</v>
      </c>
      <c r="Z54" s="12">
        <v>381</v>
      </c>
      <c r="AA54" s="12">
        <v>381</v>
      </c>
      <c r="AB54" s="12">
        <v>185</v>
      </c>
      <c r="AC54" s="12">
        <v>185</v>
      </c>
      <c r="AD54" s="12">
        <v>164</v>
      </c>
      <c r="AE54" s="12">
        <v>183</v>
      </c>
      <c r="AF54" s="12">
        <v>161</v>
      </c>
      <c r="AG54" s="12"/>
      <c r="AH54" s="12">
        <f t="shared" si="31"/>
        <v>7302</v>
      </c>
      <c r="AJ54" s="9" t="str">
        <f t="shared" si="32"/>
        <v>22:30-23:00</v>
      </c>
      <c r="AK54" s="20">
        <f t="shared" si="33"/>
        <v>124</v>
      </c>
      <c r="AL54" s="20">
        <f t="shared" si="35"/>
        <v>175</v>
      </c>
      <c r="AM54" s="20">
        <f t="shared" si="36"/>
        <v>142</v>
      </c>
      <c r="AN54" s="20">
        <f t="shared" si="37"/>
        <v>169</v>
      </c>
      <c r="AO54" s="20">
        <f t="shared" si="38"/>
        <v>175</v>
      </c>
      <c r="AP54" s="10">
        <f t="shared" si="39"/>
        <v>176</v>
      </c>
      <c r="AQ54" s="20">
        <f t="shared" si="40"/>
        <v>164</v>
      </c>
      <c r="AR54" s="10">
        <f t="shared" si="41"/>
        <v>164</v>
      </c>
      <c r="AS54" s="10">
        <f t="shared" si="42"/>
        <v>162</v>
      </c>
      <c r="AT54" s="10">
        <f t="shared" si="43"/>
        <v>152</v>
      </c>
      <c r="AU54" s="10">
        <f t="shared" si="44"/>
        <v>180</v>
      </c>
      <c r="AV54" s="10">
        <f t="shared" si="45"/>
        <v>176</v>
      </c>
      <c r="AW54" s="10">
        <f t="shared" si="46"/>
        <v>180</v>
      </c>
      <c r="AX54" s="20">
        <f t="shared" si="47"/>
        <v>154</v>
      </c>
      <c r="AY54" s="10">
        <f t="shared" si="48"/>
        <v>376</v>
      </c>
      <c r="AZ54" s="10">
        <f t="shared" si="49"/>
        <v>377</v>
      </c>
      <c r="BA54" s="10">
        <f t="shared" si="50"/>
        <v>377</v>
      </c>
      <c r="BB54" s="10">
        <f t="shared" si="51"/>
        <v>379</v>
      </c>
      <c r="BC54" s="10">
        <f t="shared" si="52"/>
        <v>381</v>
      </c>
      <c r="BD54" s="10">
        <f t="shared" si="53"/>
        <v>376</v>
      </c>
      <c r="BE54" s="20">
        <f t="shared" si="54"/>
        <v>381</v>
      </c>
      <c r="BF54" s="10">
        <f t="shared" si="55"/>
        <v>381</v>
      </c>
      <c r="BG54" s="10">
        <f t="shared" si="56"/>
        <v>341</v>
      </c>
      <c r="BH54" s="10">
        <f t="shared" si="57"/>
        <v>381</v>
      </c>
      <c r="BI54" s="10">
        <f t="shared" si="58"/>
        <v>381</v>
      </c>
      <c r="BJ54" s="10">
        <f t="shared" si="59"/>
        <v>185</v>
      </c>
      <c r="BK54" s="10">
        <f t="shared" si="60"/>
        <v>185</v>
      </c>
      <c r="BL54" s="20">
        <f t="shared" si="61"/>
        <v>164</v>
      </c>
      <c r="BM54" s="10">
        <f t="shared" si="62"/>
        <v>183</v>
      </c>
      <c r="BN54" s="10">
        <f t="shared" si="63"/>
        <v>161</v>
      </c>
      <c r="BO54" s="10">
        <f t="shared" si="64"/>
        <v>0</v>
      </c>
      <c r="BP54" s="12">
        <f t="shared" si="34"/>
        <v>7302</v>
      </c>
    </row>
    <row r="55" spans="2:70">
      <c r="B55" s="11" t="s">
        <v>84</v>
      </c>
      <c r="C55" s="12">
        <v>145</v>
      </c>
      <c r="D55" s="12">
        <v>180</v>
      </c>
      <c r="E55" s="12">
        <v>173</v>
      </c>
      <c r="F55" s="12">
        <v>182</v>
      </c>
      <c r="G55" s="12">
        <v>175</v>
      </c>
      <c r="H55" s="12">
        <v>185</v>
      </c>
      <c r="I55" s="12">
        <v>161</v>
      </c>
      <c r="J55" s="12">
        <v>162</v>
      </c>
      <c r="K55" s="12">
        <v>173</v>
      </c>
      <c r="L55" s="12">
        <v>164</v>
      </c>
      <c r="M55" s="12">
        <v>159</v>
      </c>
      <c r="N55" s="12">
        <v>173</v>
      </c>
      <c r="O55" s="12">
        <v>166</v>
      </c>
      <c r="P55" s="12">
        <v>182</v>
      </c>
      <c r="Q55" s="12">
        <v>374</v>
      </c>
      <c r="R55" s="12">
        <v>377</v>
      </c>
      <c r="S55" s="12">
        <v>376</v>
      </c>
      <c r="T55" s="12">
        <v>381</v>
      </c>
      <c r="U55" s="12">
        <v>383</v>
      </c>
      <c r="V55" s="12">
        <v>374</v>
      </c>
      <c r="W55" s="12">
        <v>383</v>
      </c>
      <c r="X55" s="12">
        <v>381</v>
      </c>
      <c r="Y55" s="12">
        <v>367</v>
      </c>
      <c r="Z55" s="12">
        <v>383</v>
      </c>
      <c r="AA55" s="12">
        <v>381</v>
      </c>
      <c r="AB55" s="12">
        <v>168</v>
      </c>
      <c r="AC55" s="12">
        <v>171</v>
      </c>
      <c r="AD55" s="12">
        <v>152</v>
      </c>
      <c r="AE55" s="12">
        <v>166</v>
      </c>
      <c r="AF55" s="12">
        <v>185</v>
      </c>
      <c r="AG55" s="12"/>
      <c r="AH55" s="12">
        <f t="shared" si="31"/>
        <v>7382</v>
      </c>
      <c r="AJ55" s="9" t="str">
        <f t="shared" si="32"/>
        <v>23:00-23:30</v>
      </c>
      <c r="AK55" s="20">
        <f t="shared" si="33"/>
        <v>145</v>
      </c>
      <c r="AL55" s="20">
        <f t="shared" si="35"/>
        <v>180</v>
      </c>
      <c r="AM55" s="20">
        <f t="shared" si="36"/>
        <v>173</v>
      </c>
      <c r="AN55" s="20">
        <f t="shared" si="37"/>
        <v>182</v>
      </c>
      <c r="AO55" s="20">
        <f t="shared" si="38"/>
        <v>175</v>
      </c>
      <c r="AP55" s="10">
        <f t="shared" si="39"/>
        <v>185</v>
      </c>
      <c r="AQ55" s="20">
        <f t="shared" si="40"/>
        <v>161</v>
      </c>
      <c r="AR55" s="10">
        <f t="shared" si="41"/>
        <v>162</v>
      </c>
      <c r="AS55" s="10">
        <f t="shared" si="42"/>
        <v>173</v>
      </c>
      <c r="AT55" s="10">
        <f t="shared" si="43"/>
        <v>164</v>
      </c>
      <c r="AU55" s="10">
        <f t="shared" si="44"/>
        <v>159</v>
      </c>
      <c r="AV55" s="10">
        <f t="shared" si="45"/>
        <v>173</v>
      </c>
      <c r="AW55" s="10">
        <f t="shared" si="46"/>
        <v>166</v>
      </c>
      <c r="AX55" s="20">
        <f t="shared" si="47"/>
        <v>182</v>
      </c>
      <c r="AY55" s="10">
        <f t="shared" si="48"/>
        <v>374</v>
      </c>
      <c r="AZ55" s="10">
        <f t="shared" si="49"/>
        <v>377</v>
      </c>
      <c r="BA55" s="10">
        <f t="shared" si="50"/>
        <v>376</v>
      </c>
      <c r="BB55" s="10">
        <f t="shared" si="51"/>
        <v>381</v>
      </c>
      <c r="BC55" s="10">
        <f t="shared" si="52"/>
        <v>383</v>
      </c>
      <c r="BD55" s="10">
        <f t="shared" si="53"/>
        <v>374</v>
      </c>
      <c r="BE55" s="20">
        <f t="shared" si="54"/>
        <v>383</v>
      </c>
      <c r="BF55" s="10">
        <f t="shared" si="55"/>
        <v>381</v>
      </c>
      <c r="BG55" s="10">
        <f t="shared" si="56"/>
        <v>367</v>
      </c>
      <c r="BH55" s="10">
        <f t="shared" si="57"/>
        <v>383</v>
      </c>
      <c r="BI55" s="10">
        <f t="shared" si="58"/>
        <v>381</v>
      </c>
      <c r="BJ55" s="10">
        <f t="shared" si="59"/>
        <v>168</v>
      </c>
      <c r="BK55" s="10">
        <f t="shared" si="60"/>
        <v>171</v>
      </c>
      <c r="BL55" s="20">
        <f t="shared" si="61"/>
        <v>152</v>
      </c>
      <c r="BM55" s="10">
        <f t="shared" si="62"/>
        <v>166</v>
      </c>
      <c r="BN55" s="10">
        <f t="shared" si="63"/>
        <v>185</v>
      </c>
      <c r="BO55" s="10">
        <f t="shared" si="64"/>
        <v>0</v>
      </c>
      <c r="BP55" s="12">
        <f t="shared" si="34"/>
        <v>7382</v>
      </c>
    </row>
    <row r="56" spans="2:70">
      <c r="B56" s="13" t="s">
        <v>85</v>
      </c>
      <c r="C56" s="14">
        <v>133</v>
      </c>
      <c r="D56" s="14">
        <v>182</v>
      </c>
      <c r="E56" s="14">
        <v>166</v>
      </c>
      <c r="F56" s="14">
        <v>190</v>
      </c>
      <c r="G56" s="14">
        <v>185</v>
      </c>
      <c r="H56" s="14">
        <v>162</v>
      </c>
      <c r="I56" s="14">
        <v>168</v>
      </c>
      <c r="J56" s="14">
        <v>168</v>
      </c>
      <c r="K56" s="14">
        <v>169</v>
      </c>
      <c r="L56" s="14">
        <v>143</v>
      </c>
      <c r="M56" s="14">
        <v>166</v>
      </c>
      <c r="N56" s="14">
        <v>182</v>
      </c>
      <c r="O56" s="14">
        <v>176</v>
      </c>
      <c r="P56" s="14">
        <v>182</v>
      </c>
      <c r="Q56" s="14">
        <v>381</v>
      </c>
      <c r="R56" s="14">
        <v>381</v>
      </c>
      <c r="S56" s="14">
        <v>377</v>
      </c>
      <c r="T56" s="14">
        <v>384</v>
      </c>
      <c r="U56" s="14">
        <v>383</v>
      </c>
      <c r="V56" s="14">
        <v>376</v>
      </c>
      <c r="W56" s="14">
        <v>379</v>
      </c>
      <c r="X56" s="14">
        <v>379</v>
      </c>
      <c r="Y56" s="14">
        <v>362</v>
      </c>
      <c r="Z56" s="14">
        <v>381</v>
      </c>
      <c r="AA56" s="14">
        <v>381</v>
      </c>
      <c r="AB56" s="14">
        <v>176</v>
      </c>
      <c r="AC56" s="14">
        <v>173</v>
      </c>
      <c r="AD56" s="14">
        <v>138</v>
      </c>
      <c r="AE56" s="14">
        <v>192</v>
      </c>
      <c r="AF56" s="14">
        <v>194</v>
      </c>
      <c r="AG56" s="14"/>
      <c r="AH56" s="14">
        <f t="shared" si="31"/>
        <v>7409</v>
      </c>
      <c r="AJ56" s="9" t="str">
        <f t="shared" si="32"/>
        <v>23:30-24:00</v>
      </c>
      <c r="AK56" s="20">
        <f t="shared" si="33"/>
        <v>133</v>
      </c>
      <c r="AL56" s="20">
        <f t="shared" si="35"/>
        <v>182</v>
      </c>
      <c r="AM56" s="20">
        <f t="shared" si="36"/>
        <v>166</v>
      </c>
      <c r="AN56" s="20">
        <f t="shared" si="37"/>
        <v>190</v>
      </c>
      <c r="AO56" s="20">
        <f t="shared" si="38"/>
        <v>185</v>
      </c>
      <c r="AP56" s="10">
        <f t="shared" si="39"/>
        <v>162</v>
      </c>
      <c r="AQ56" s="20">
        <f t="shared" si="40"/>
        <v>168</v>
      </c>
      <c r="AR56" s="10">
        <f t="shared" si="41"/>
        <v>168</v>
      </c>
      <c r="AS56" s="10">
        <f t="shared" si="42"/>
        <v>169</v>
      </c>
      <c r="AT56" s="10">
        <f t="shared" si="43"/>
        <v>143</v>
      </c>
      <c r="AU56" s="10">
        <f t="shared" si="44"/>
        <v>166</v>
      </c>
      <c r="AV56" s="10">
        <f t="shared" si="45"/>
        <v>182</v>
      </c>
      <c r="AW56" s="10">
        <f t="shared" si="46"/>
        <v>176</v>
      </c>
      <c r="AX56" s="20">
        <f t="shared" si="47"/>
        <v>182</v>
      </c>
      <c r="AY56" s="10">
        <f t="shared" si="48"/>
        <v>381</v>
      </c>
      <c r="AZ56" s="10">
        <f t="shared" si="49"/>
        <v>381</v>
      </c>
      <c r="BA56" s="10">
        <f t="shared" si="50"/>
        <v>377</v>
      </c>
      <c r="BB56" s="10">
        <f t="shared" si="51"/>
        <v>384</v>
      </c>
      <c r="BC56" s="10">
        <f t="shared" si="52"/>
        <v>383</v>
      </c>
      <c r="BD56" s="10">
        <f t="shared" si="53"/>
        <v>376</v>
      </c>
      <c r="BE56" s="20">
        <f t="shared" si="54"/>
        <v>379</v>
      </c>
      <c r="BF56" s="10">
        <f t="shared" si="55"/>
        <v>379</v>
      </c>
      <c r="BG56" s="10">
        <f t="shared" si="56"/>
        <v>362</v>
      </c>
      <c r="BH56" s="10">
        <f t="shared" si="57"/>
        <v>381</v>
      </c>
      <c r="BI56" s="10">
        <f t="shared" si="58"/>
        <v>381</v>
      </c>
      <c r="BJ56" s="10">
        <f t="shared" si="59"/>
        <v>176</v>
      </c>
      <c r="BK56" s="10">
        <f t="shared" si="60"/>
        <v>173</v>
      </c>
      <c r="BL56" s="20">
        <f t="shared" si="61"/>
        <v>138</v>
      </c>
      <c r="BM56" s="10">
        <f t="shared" si="62"/>
        <v>192</v>
      </c>
      <c r="BN56" s="10">
        <f t="shared" si="63"/>
        <v>194</v>
      </c>
      <c r="BO56" s="10">
        <f t="shared" si="64"/>
        <v>0</v>
      </c>
      <c r="BP56" s="14">
        <f t="shared" si="34"/>
        <v>7409</v>
      </c>
    </row>
    <row r="57" spans="2:70">
      <c r="B57" s="1" t="s">
        <v>86</v>
      </c>
      <c r="C57" s="3">
        <f>SUM(C9:C56)</f>
        <v>7584</v>
      </c>
      <c r="D57" s="3">
        <f t="shared" ref="D57:AF57" si="65">SUM(D9:D56)</f>
        <v>8002</v>
      </c>
      <c r="E57" s="3">
        <f t="shared" si="65"/>
        <v>7829</v>
      </c>
      <c r="F57" s="3">
        <f t="shared" si="65"/>
        <v>8455</v>
      </c>
      <c r="G57" s="3">
        <f t="shared" si="65"/>
        <v>7860</v>
      </c>
      <c r="H57" s="3">
        <f t="shared" si="65"/>
        <v>8005</v>
      </c>
      <c r="I57" s="3">
        <f t="shared" si="65"/>
        <v>7914</v>
      </c>
      <c r="J57" s="3">
        <f t="shared" si="65"/>
        <v>7406</v>
      </c>
      <c r="K57" s="3">
        <f t="shared" si="65"/>
        <v>7467</v>
      </c>
      <c r="L57" s="3">
        <f t="shared" si="65"/>
        <v>7515</v>
      </c>
      <c r="M57" s="3">
        <f t="shared" si="65"/>
        <v>7377</v>
      </c>
      <c r="N57" s="3">
        <f t="shared" si="65"/>
        <v>7754</v>
      </c>
      <c r="O57" s="3">
        <f t="shared" si="65"/>
        <v>8002</v>
      </c>
      <c r="P57" s="3">
        <f t="shared" si="65"/>
        <v>7993</v>
      </c>
      <c r="Q57" s="3">
        <f t="shared" si="65"/>
        <v>11543</v>
      </c>
      <c r="R57" s="3">
        <f t="shared" si="65"/>
        <v>18026</v>
      </c>
      <c r="S57" s="3">
        <f t="shared" si="65"/>
        <v>18063</v>
      </c>
      <c r="T57" s="3">
        <f t="shared" si="65"/>
        <v>18102</v>
      </c>
      <c r="U57" s="3">
        <f t="shared" si="65"/>
        <v>18030</v>
      </c>
      <c r="V57" s="3">
        <f t="shared" si="65"/>
        <v>17915</v>
      </c>
      <c r="W57" s="3">
        <f t="shared" si="65"/>
        <v>17865</v>
      </c>
      <c r="X57" s="3">
        <f t="shared" si="65"/>
        <v>17863</v>
      </c>
      <c r="Y57" s="3">
        <f t="shared" si="65"/>
        <v>17413</v>
      </c>
      <c r="Z57" s="3">
        <f t="shared" si="65"/>
        <v>17941</v>
      </c>
      <c r="AA57" s="3">
        <f t="shared" si="65"/>
        <v>17782</v>
      </c>
      <c r="AB57" s="3">
        <f t="shared" si="65"/>
        <v>13069</v>
      </c>
      <c r="AC57" s="3">
        <f t="shared" si="65"/>
        <v>7682</v>
      </c>
      <c r="AD57" s="3">
        <f t="shared" si="65"/>
        <v>7816</v>
      </c>
      <c r="AE57" s="3">
        <f t="shared" si="65"/>
        <v>7963</v>
      </c>
      <c r="AF57" s="3">
        <f t="shared" si="65"/>
        <v>8277</v>
      </c>
      <c r="AG57" s="3"/>
      <c r="AH57" s="3">
        <f>SUM(C9:AG56)</f>
        <v>344513</v>
      </c>
      <c r="AJ57" s="2" t="str">
        <f>B57</f>
        <v>計</v>
      </c>
      <c r="AK57" s="21">
        <f>SUM(AK9:AK56)</f>
        <v>7584</v>
      </c>
      <c r="AL57" s="21">
        <f t="shared" ref="AL57:BO57" si="66">SUM(AL9:AL56)</f>
        <v>8002</v>
      </c>
      <c r="AM57" s="21">
        <f t="shared" si="66"/>
        <v>7829</v>
      </c>
      <c r="AN57" s="21">
        <f t="shared" si="66"/>
        <v>8455</v>
      </c>
      <c r="AO57" s="21">
        <f t="shared" si="66"/>
        <v>7860</v>
      </c>
      <c r="AP57" s="3">
        <f t="shared" si="66"/>
        <v>8005</v>
      </c>
      <c r="AQ57" s="21">
        <f t="shared" si="66"/>
        <v>7914</v>
      </c>
      <c r="AR57" s="3">
        <f t="shared" si="66"/>
        <v>7406</v>
      </c>
      <c r="AS57" s="3">
        <f t="shared" si="66"/>
        <v>7467</v>
      </c>
      <c r="AT57" s="3">
        <f t="shared" si="66"/>
        <v>7515</v>
      </c>
      <c r="AU57" s="3">
        <f t="shared" si="66"/>
        <v>7377</v>
      </c>
      <c r="AV57" s="3">
        <f t="shared" si="66"/>
        <v>7754</v>
      </c>
      <c r="AW57" s="3">
        <f t="shared" si="66"/>
        <v>8002</v>
      </c>
      <c r="AX57" s="21">
        <f t="shared" si="66"/>
        <v>7993</v>
      </c>
      <c r="AY57" s="3">
        <f t="shared" si="66"/>
        <v>11543</v>
      </c>
      <c r="AZ57" s="3">
        <f t="shared" si="66"/>
        <v>18026</v>
      </c>
      <c r="BA57" s="3">
        <f t="shared" si="66"/>
        <v>18063</v>
      </c>
      <c r="BB57" s="3">
        <f t="shared" si="66"/>
        <v>18102</v>
      </c>
      <c r="BC57" s="3">
        <f t="shared" si="66"/>
        <v>18030</v>
      </c>
      <c r="BD57" s="3">
        <f t="shared" si="66"/>
        <v>17915</v>
      </c>
      <c r="BE57" s="21">
        <f t="shared" si="66"/>
        <v>17865</v>
      </c>
      <c r="BF57" s="3">
        <f t="shared" si="66"/>
        <v>17863</v>
      </c>
      <c r="BG57" s="3">
        <f t="shared" si="66"/>
        <v>17413</v>
      </c>
      <c r="BH57" s="3">
        <f t="shared" si="66"/>
        <v>17941</v>
      </c>
      <c r="BI57" s="3">
        <f t="shared" si="66"/>
        <v>17782</v>
      </c>
      <c r="BJ57" s="3">
        <f t="shared" si="66"/>
        <v>13069</v>
      </c>
      <c r="BK57" s="3">
        <f t="shared" si="66"/>
        <v>7682</v>
      </c>
      <c r="BL57" s="21">
        <f t="shared" si="66"/>
        <v>7816</v>
      </c>
      <c r="BM57" s="3">
        <f t="shared" si="66"/>
        <v>7963</v>
      </c>
      <c r="BN57" s="3">
        <f t="shared" si="66"/>
        <v>8277</v>
      </c>
      <c r="BO57" s="3">
        <f t="shared" si="66"/>
        <v>0</v>
      </c>
      <c r="BP57" s="3">
        <f>SUM(AK9:BO56)</f>
        <v>344513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P60">
        <f>SUM(AK60:BO60)</f>
        <v>0</v>
      </c>
      <c r="BQ60" s="8">
        <f>AVERAGE(AK62:AL62,AN62:AS62,AU62:AY62,BK62:BN62)</f>
        <v>980.23529411764707</v>
      </c>
      <c r="BR60" t="s">
        <v>142</v>
      </c>
    </row>
    <row r="61" spans="2:70" ht="40.5">
      <c r="AJ61" s="27" t="s">
        <v>112</v>
      </c>
      <c r="AK61" s="22">
        <f>SUM(AK$9:AK$24,AK$53:AK$56)</f>
        <v>3158</v>
      </c>
      <c r="AL61" s="22">
        <f t="shared" ref="AL61:AY61" si="67">SUM(AL$9:AL$24,AL$53:AL$56)</f>
        <v>3374</v>
      </c>
      <c r="AM61" s="22">
        <f>SUM(AM$9:AM$56)</f>
        <v>7829</v>
      </c>
      <c r="AN61" s="22">
        <f t="shared" si="67"/>
        <v>3581</v>
      </c>
      <c r="AO61" s="22">
        <f t="shared" si="67"/>
        <v>3568</v>
      </c>
      <c r="AP61" s="22">
        <f t="shared" si="67"/>
        <v>3585</v>
      </c>
      <c r="AQ61" s="22">
        <f t="shared" si="67"/>
        <v>3430</v>
      </c>
      <c r="AR61" s="22">
        <f t="shared" si="67"/>
        <v>3249</v>
      </c>
      <c r="AS61" s="22">
        <f t="shared" si="67"/>
        <v>3125</v>
      </c>
      <c r="AT61" s="22">
        <f>SUM(AT$9:AT$56)</f>
        <v>7515</v>
      </c>
      <c r="AU61" s="22">
        <f t="shared" si="67"/>
        <v>3207</v>
      </c>
      <c r="AV61" s="22">
        <f t="shared" si="67"/>
        <v>3200</v>
      </c>
      <c r="AW61" s="22">
        <f t="shared" si="67"/>
        <v>3532</v>
      </c>
      <c r="AX61" s="22">
        <f t="shared" si="67"/>
        <v>3505</v>
      </c>
      <c r="AY61" s="22">
        <f t="shared" si="67"/>
        <v>4008</v>
      </c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>
        <f>SUM(BK$9:BK$24,BK$53:BK$56)</f>
        <v>3163</v>
      </c>
      <c r="BL61" s="22">
        <f t="shared" ref="BL61:BM61" si="68">SUM(BL$9:BL$24,BL$53:BL$56)</f>
        <v>3309</v>
      </c>
      <c r="BM61" s="22">
        <f t="shared" si="68"/>
        <v>3299</v>
      </c>
      <c r="BN61" s="22">
        <f t="shared" ref="BN61" si="69">SUM(BN$9:BN$24,BN$53:BN$56)</f>
        <v>3572</v>
      </c>
      <c r="BO61" s="22"/>
      <c r="BP61" s="22">
        <f t="shared" ref="BP61:BP68" si="70">SUM(AK61:BO61)</f>
        <v>73209</v>
      </c>
      <c r="BQ61" s="22">
        <f>AVERAGE(AK63:AL63,AN63:AS63,AU63:AY63,BK63:BN63)</f>
        <v>3680.6470588235293</v>
      </c>
      <c r="BR61" t="s">
        <v>141</v>
      </c>
    </row>
    <row r="62" spans="2:70" ht="40.5">
      <c r="AJ62" s="27" t="s">
        <v>113</v>
      </c>
      <c r="AK62">
        <f>SUM(AK$35:AK$40)</f>
        <v>930</v>
      </c>
      <c r="AL62">
        <f t="shared" ref="AL62:AY62" si="71">SUM(AL$35:AL$40)</f>
        <v>925</v>
      </c>
      <c r="AN62">
        <f t="shared" si="71"/>
        <v>1094</v>
      </c>
      <c r="AO62">
        <f t="shared" si="71"/>
        <v>861</v>
      </c>
      <c r="AP62">
        <f t="shared" si="71"/>
        <v>869</v>
      </c>
      <c r="AQ62">
        <f t="shared" si="71"/>
        <v>1010</v>
      </c>
      <c r="AR62">
        <f t="shared" si="71"/>
        <v>875</v>
      </c>
      <c r="AS62">
        <f t="shared" si="71"/>
        <v>963</v>
      </c>
      <c r="AU62">
        <f t="shared" si="71"/>
        <v>805</v>
      </c>
      <c r="AV62">
        <f t="shared" si="71"/>
        <v>913</v>
      </c>
      <c r="AW62">
        <f t="shared" si="71"/>
        <v>942</v>
      </c>
      <c r="AX62">
        <f t="shared" si="71"/>
        <v>972</v>
      </c>
      <c r="AY62">
        <f t="shared" si="71"/>
        <v>1666</v>
      </c>
      <c r="BK62">
        <f t="shared" ref="BK62:BM62" si="72">SUM(BK$35:BK$40)</f>
        <v>917</v>
      </c>
      <c r="BL62">
        <f t="shared" si="72"/>
        <v>991</v>
      </c>
      <c r="BM62">
        <f t="shared" si="72"/>
        <v>944</v>
      </c>
      <c r="BN62">
        <f t="shared" ref="BN62" si="73">SUM(BN$35:BN$40)</f>
        <v>987</v>
      </c>
      <c r="BP62" s="22">
        <f t="shared" si="70"/>
        <v>16664</v>
      </c>
      <c r="BQ62" s="22">
        <f>AVERAGE(AK61:AL61,AN61:AS61,AU61:AY61,BK61:BN61)</f>
        <v>3403.8235294117649</v>
      </c>
      <c r="BR62" t="s">
        <v>139</v>
      </c>
    </row>
    <row r="63" spans="2:70" ht="54">
      <c r="AJ63" s="27" t="s">
        <v>114</v>
      </c>
      <c r="AK63">
        <f>SUM(AK$25:AK$34,AK41:AK52)</f>
        <v>3496</v>
      </c>
      <c r="AL63">
        <f t="shared" ref="AL63:AO63" si="74">SUM(AL$25:AL$34,AL41:AL52)</f>
        <v>3703</v>
      </c>
      <c r="AN63">
        <f>SUM(AN$25:AN$34,AN41:AN52)</f>
        <v>3780</v>
      </c>
      <c r="AO63">
        <f t="shared" si="74"/>
        <v>3431</v>
      </c>
      <c r="AP63">
        <f t="shared" ref="AP63:AS63" si="75">SUM(AP$25:AP$34,AP41:AP52)</f>
        <v>3551</v>
      </c>
      <c r="AQ63">
        <f t="shared" si="75"/>
        <v>3474</v>
      </c>
      <c r="AR63">
        <f t="shared" si="75"/>
        <v>3282</v>
      </c>
      <c r="AS63">
        <f t="shared" si="75"/>
        <v>3379</v>
      </c>
      <c r="AU63">
        <f t="shared" ref="AU63:AY63" si="76">SUM(AU$25:AU$34,AU41:AU52)</f>
        <v>3365</v>
      </c>
      <c r="AV63">
        <f t="shared" si="76"/>
        <v>3641</v>
      </c>
      <c r="AW63">
        <f t="shared" si="76"/>
        <v>3528</v>
      </c>
      <c r="AX63">
        <f t="shared" si="76"/>
        <v>3516</v>
      </c>
      <c r="AY63">
        <f t="shared" si="76"/>
        <v>5869</v>
      </c>
      <c r="BK63">
        <f t="shared" ref="BK63:BM63" si="77">SUM(BK$25:BK$34,BK41:BK52)</f>
        <v>3602</v>
      </c>
      <c r="BL63">
        <f t="shared" si="77"/>
        <v>3516</v>
      </c>
      <c r="BM63">
        <f t="shared" si="77"/>
        <v>3720</v>
      </c>
      <c r="BN63">
        <f t="shared" ref="BN63" si="78">SUM(BN$25:BN$34,BN41:BN52)</f>
        <v>3718</v>
      </c>
      <c r="BP63" s="22">
        <f t="shared" si="70"/>
        <v>62571</v>
      </c>
      <c r="BQ63" s="22">
        <f>AVERAGE(AM61,AT61)</f>
        <v>7672</v>
      </c>
      <c r="BR63" t="s">
        <v>140</v>
      </c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>
        <f t="shared" si="70"/>
        <v>0</v>
      </c>
      <c r="BQ66" s="22">
        <f>AVERAGE(AZ68,BC68:BF68,BI68:BJ68)</f>
        <v>2046.8571428571429</v>
      </c>
      <c r="BR66" t="s">
        <v>142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>
        <f t="shared" ref="AZ67:BJ67" si="79">SUM(AZ$9:AZ$24,AZ$53:AZ$56)</f>
        <v>7626</v>
      </c>
      <c r="BA67" s="22">
        <f t="shared" ref="BA67:BB67" si="80">SUM(BA$9:BA$56)</f>
        <v>18063</v>
      </c>
      <c r="BB67" s="22">
        <f t="shared" si="80"/>
        <v>18102</v>
      </c>
      <c r="BC67" s="22">
        <f t="shared" si="79"/>
        <v>7663</v>
      </c>
      <c r="BD67" s="22">
        <f t="shared" si="79"/>
        <v>7595</v>
      </c>
      <c r="BE67" s="22">
        <f t="shared" si="79"/>
        <v>7525</v>
      </c>
      <c r="BF67" s="22">
        <f t="shared" si="79"/>
        <v>7598</v>
      </c>
      <c r="BG67" s="22">
        <f t="shared" ref="BG67:BH67" si="81">SUM(BG$9:BG$56)</f>
        <v>17413</v>
      </c>
      <c r="BH67" s="22">
        <f t="shared" si="81"/>
        <v>17941</v>
      </c>
      <c r="BI67" s="22">
        <f t="shared" si="79"/>
        <v>7358</v>
      </c>
      <c r="BJ67" s="22">
        <f t="shared" si="79"/>
        <v>6846</v>
      </c>
      <c r="BK67" s="22"/>
      <c r="BL67" s="22"/>
      <c r="BM67" s="22"/>
      <c r="BN67" s="22"/>
      <c r="BO67" s="22"/>
      <c r="BP67" s="22">
        <f t="shared" si="70"/>
        <v>123730</v>
      </c>
      <c r="BQ67" s="22">
        <f>AVERAGE(AZ69,BC69:BF69,BI69:BJ69)</f>
        <v>7715.8571428571431</v>
      </c>
      <c r="BR67" t="s">
        <v>141</v>
      </c>
    </row>
    <row r="68" spans="36:70" ht="40.5">
      <c r="AJ68" s="29" t="s">
        <v>113</v>
      </c>
      <c r="AZ68">
        <f t="shared" ref="AZ68:BJ68" si="82">SUM(AZ$35:AZ$40)</f>
        <v>2194</v>
      </c>
      <c r="BC68">
        <f t="shared" si="82"/>
        <v>2198</v>
      </c>
      <c r="BD68">
        <f t="shared" si="82"/>
        <v>2156</v>
      </c>
      <c r="BE68">
        <f t="shared" si="82"/>
        <v>2219</v>
      </c>
      <c r="BF68">
        <f t="shared" si="82"/>
        <v>2216</v>
      </c>
      <c r="BI68">
        <f t="shared" si="82"/>
        <v>2228</v>
      </c>
      <c r="BJ68">
        <f t="shared" si="82"/>
        <v>1117</v>
      </c>
      <c r="BP68" s="22">
        <f t="shared" si="70"/>
        <v>14328</v>
      </c>
      <c r="BQ68" s="22">
        <f>AVERAGE(AZ67,BC67:BF67,BI67:BJ67)</f>
        <v>7458.7142857142853</v>
      </c>
      <c r="BR68" t="s">
        <v>139</v>
      </c>
    </row>
    <row r="69" spans="36:70" ht="54">
      <c r="AJ69" s="29" t="s">
        <v>114</v>
      </c>
      <c r="AZ69">
        <f t="shared" ref="AZ69:BC69" si="83">SUM(AZ25:AZ34,AZ$41:AZ$52)</f>
        <v>8206</v>
      </c>
      <c r="BC69">
        <f t="shared" si="83"/>
        <v>8169</v>
      </c>
      <c r="BD69">
        <f t="shared" ref="BD69" si="84">SUM(BD25:BD34,BD$41:BD$52)</f>
        <v>8164</v>
      </c>
      <c r="BE69">
        <f t="shared" ref="BE69:BI69" si="85">SUM(BE25:BE34,BE$41:BE$52)</f>
        <v>8121</v>
      </c>
      <c r="BF69">
        <f t="shared" si="85"/>
        <v>8049</v>
      </c>
      <c r="BI69">
        <f t="shared" si="85"/>
        <v>8196</v>
      </c>
      <c r="BJ69">
        <f t="shared" ref="BJ69" si="86">SUM(BJ25:BJ34,BJ$41:BJ$52)</f>
        <v>5106</v>
      </c>
      <c r="BP69" s="22">
        <f>SUM(AK69:BO69)</f>
        <v>54011</v>
      </c>
      <c r="BQ69" s="22">
        <f>AVERAGE(BA67:BB67,BG67:BH67)</f>
        <v>17879.75</v>
      </c>
      <c r="BR69" t="s">
        <v>140</v>
      </c>
    </row>
    <row r="71" spans="36:70">
      <c r="BO71" s="7" t="s">
        <v>116</v>
      </c>
      <c r="BP71" s="22">
        <f>SUM(BP60:BP69)</f>
        <v>344513</v>
      </c>
    </row>
  </sheetData>
  <mergeCells count="2">
    <mergeCell ref="AH7:AH8"/>
    <mergeCell ref="BP7:BP8"/>
  </mergeCells>
  <phoneticPr fontId="2"/>
  <conditionalFormatting sqref="C9:AG56">
    <cfRule type="expression" dxfId="39" priority="1">
      <formula>MONTH(C$4)&lt;&gt;MONTH($D$4)</formula>
    </cfRule>
    <cfRule type="expression" dxfId="38" priority="2">
      <formula>COUNTIF($AJ:$AJ,C$4)=1</formula>
    </cfRule>
    <cfRule type="expression" dxfId="37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R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0" width="8.875" hidden="1" customWidth="1"/>
    <col min="71" max="71" width="0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0.88678000000000001</v>
      </c>
      <c r="AJ4" s="25" t="str">
        <f>B4</f>
        <v>バイオマス比率</v>
      </c>
      <c r="AK4" s="24">
        <f>C4</f>
        <v>0.88678000000000001</v>
      </c>
    </row>
    <row r="5" spans="2:68">
      <c r="B5" s="4" t="s">
        <v>94</v>
      </c>
      <c r="C5" s="5">
        <f>1-C4</f>
        <v>0.11321999999999999</v>
      </c>
      <c r="AJ5" s="25" t="str">
        <f>B5</f>
        <v>非バイオマス比率</v>
      </c>
      <c r="AK5" s="24">
        <f>C5</f>
        <v>0.11321999999999999</v>
      </c>
    </row>
    <row r="6" spans="2:68">
      <c r="T6" s="8"/>
      <c r="AZ6" s="8"/>
    </row>
    <row r="7" spans="2:68">
      <c r="B7" s="1" t="s">
        <v>101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42" t="s">
        <v>30</v>
      </c>
      <c r="AJ7" s="1" t="str">
        <f t="shared" ref="AJ7:AK9" si="0">B7</f>
        <v>令和５年</v>
      </c>
      <c r="AK7" s="19" t="str">
        <f t="shared" si="0"/>
        <v>1日</v>
      </c>
      <c r="AL7" s="19" t="str">
        <f t="shared" ref="AL7:AL38" si="1">D7</f>
        <v>2日</v>
      </c>
      <c r="AM7" s="19" t="str">
        <f t="shared" ref="AM7:AM38" si="2">E7</f>
        <v>3日</v>
      </c>
      <c r="AN7" s="19" t="str">
        <f t="shared" ref="AN7:AN38" si="3">F7</f>
        <v>4日</v>
      </c>
      <c r="AO7" s="19" t="str">
        <f t="shared" ref="AO7:AO38" si="4">G7</f>
        <v>5日</v>
      </c>
      <c r="AP7" s="1" t="str">
        <f t="shared" ref="AP7:AP38" si="5">H7</f>
        <v>6日</v>
      </c>
      <c r="AQ7" s="19" t="str">
        <f t="shared" ref="AQ7:AQ38" si="6">I7</f>
        <v>7日</v>
      </c>
      <c r="AR7" s="1" t="str">
        <f t="shared" ref="AR7:AR38" si="7">J7</f>
        <v>8日</v>
      </c>
      <c r="AS7" s="1" t="str">
        <f t="shared" ref="AS7:AS38" si="8">K7</f>
        <v>9日</v>
      </c>
      <c r="AT7" s="1" t="str">
        <f t="shared" ref="AT7:AT38" si="9">L7</f>
        <v>10日</v>
      </c>
      <c r="AU7" s="1" t="str">
        <f t="shared" ref="AU7:AU38" si="10">M7</f>
        <v>11日</v>
      </c>
      <c r="AV7" s="1" t="str">
        <f t="shared" ref="AV7:AV38" si="11">N7</f>
        <v>12日</v>
      </c>
      <c r="AW7" s="1" t="str">
        <f t="shared" ref="AW7:AW38" si="12">O7</f>
        <v>13日</v>
      </c>
      <c r="AX7" s="19" t="str">
        <f t="shared" ref="AX7:AX38" si="13">P7</f>
        <v>14日</v>
      </c>
      <c r="AY7" s="1" t="str">
        <f t="shared" ref="AY7:AY38" si="14">Q7</f>
        <v>15日</v>
      </c>
      <c r="AZ7" s="1" t="str">
        <f t="shared" ref="AZ7:AZ38" si="15">R7</f>
        <v>16日</v>
      </c>
      <c r="BA7" s="1" t="str">
        <f t="shared" ref="BA7:BA38" si="16">S7</f>
        <v>17日</v>
      </c>
      <c r="BB7" s="1" t="str">
        <f t="shared" ref="BB7:BB38" si="17">T7</f>
        <v>18日</v>
      </c>
      <c r="BC7" s="1" t="str">
        <f t="shared" ref="BC7:BC38" si="18">U7</f>
        <v>19日</v>
      </c>
      <c r="BD7" s="1" t="str">
        <f t="shared" ref="BD7:BD38" si="19">V7</f>
        <v>20日</v>
      </c>
      <c r="BE7" s="19" t="str">
        <f t="shared" ref="BE7:BE38" si="20">W7</f>
        <v>21日</v>
      </c>
      <c r="BF7" s="1" t="str">
        <f t="shared" ref="BF7:BF38" si="21">X7</f>
        <v>22日</v>
      </c>
      <c r="BG7" s="1" t="str">
        <f t="shared" ref="BG7:BG38" si="22">Y7</f>
        <v>23日</v>
      </c>
      <c r="BH7" s="1" t="str">
        <f t="shared" ref="BH7:BH38" si="23">Z7</f>
        <v>24日</v>
      </c>
      <c r="BI7" s="1" t="str">
        <f t="shared" ref="BI7:BI38" si="24">AA7</f>
        <v>25日</v>
      </c>
      <c r="BJ7" s="1" t="str">
        <f t="shared" ref="BJ7:BJ38" si="25">AB7</f>
        <v>26日</v>
      </c>
      <c r="BK7" s="1" t="str">
        <f t="shared" ref="BK7:BK38" si="26">AC7</f>
        <v>27日</v>
      </c>
      <c r="BL7" s="19" t="str">
        <f t="shared" ref="BL7:BL38" si="27">AD7</f>
        <v>28日</v>
      </c>
      <c r="BM7" s="1" t="str">
        <f t="shared" ref="BM7:BM38" si="28">AE7</f>
        <v>29日</v>
      </c>
      <c r="BN7" s="1" t="str">
        <f t="shared" ref="BN7:BN38" si="29">AF7</f>
        <v>30日</v>
      </c>
      <c r="BO7" s="1" t="str">
        <f t="shared" ref="BO7:BO38" si="30">AG7</f>
        <v>31日</v>
      </c>
      <c r="BP7" s="42" t="s">
        <v>30</v>
      </c>
    </row>
    <row r="8" spans="2:68" ht="17.25">
      <c r="B8" s="33" t="s">
        <v>96</v>
      </c>
      <c r="C8" s="1" t="s">
        <v>145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31</v>
      </c>
      <c r="J8" s="1" t="s">
        <v>32</v>
      </c>
      <c r="K8" s="1" t="s">
        <v>33</v>
      </c>
      <c r="L8" s="1" t="s">
        <v>34</v>
      </c>
      <c r="M8" s="1" t="s">
        <v>35</v>
      </c>
      <c r="N8" s="1" t="s">
        <v>36</v>
      </c>
      <c r="O8" s="1" t="s">
        <v>37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31</v>
      </c>
      <c r="X8" s="1" t="s">
        <v>32</v>
      </c>
      <c r="Y8" s="1" t="s">
        <v>33</v>
      </c>
      <c r="Z8" s="1" t="s">
        <v>34</v>
      </c>
      <c r="AA8" s="1" t="s">
        <v>35</v>
      </c>
      <c r="AB8" s="1" t="s">
        <v>36</v>
      </c>
      <c r="AC8" s="1" t="s">
        <v>37</v>
      </c>
      <c r="AD8" s="1" t="s">
        <v>31</v>
      </c>
      <c r="AE8" s="1" t="s">
        <v>32</v>
      </c>
      <c r="AF8" s="1" t="s">
        <v>149</v>
      </c>
      <c r="AG8" s="1" t="s">
        <v>103</v>
      </c>
      <c r="AH8" s="42"/>
      <c r="AJ8" s="1" t="str">
        <f t="shared" si="0"/>
        <v>10月</v>
      </c>
      <c r="AK8" s="19" t="str">
        <f t="shared" si="0"/>
        <v>日</v>
      </c>
      <c r="AL8" s="19" t="str">
        <f t="shared" si="1"/>
        <v>月</v>
      </c>
      <c r="AM8" s="19" t="str">
        <f t="shared" si="2"/>
        <v>火</v>
      </c>
      <c r="AN8" s="19" t="str">
        <f t="shared" si="3"/>
        <v>水</v>
      </c>
      <c r="AO8" s="19" t="str">
        <f t="shared" si="4"/>
        <v>木</v>
      </c>
      <c r="AP8" s="1" t="str">
        <f t="shared" si="5"/>
        <v>金</v>
      </c>
      <c r="AQ8" s="19" t="str">
        <f t="shared" si="6"/>
        <v>土</v>
      </c>
      <c r="AR8" s="1" t="str">
        <f t="shared" si="7"/>
        <v>日</v>
      </c>
      <c r="AS8" s="1" t="str">
        <f t="shared" si="8"/>
        <v>月</v>
      </c>
      <c r="AT8" s="1" t="str">
        <f t="shared" si="9"/>
        <v>火</v>
      </c>
      <c r="AU8" s="1" t="str">
        <f t="shared" si="10"/>
        <v>水</v>
      </c>
      <c r="AV8" s="1" t="str">
        <f t="shared" si="11"/>
        <v>木</v>
      </c>
      <c r="AW8" s="1" t="str">
        <f t="shared" si="12"/>
        <v>金</v>
      </c>
      <c r="AX8" s="19" t="str">
        <f t="shared" si="13"/>
        <v>土</v>
      </c>
      <c r="AY8" s="1" t="str">
        <f t="shared" si="14"/>
        <v>日</v>
      </c>
      <c r="AZ8" s="1" t="str">
        <f t="shared" si="15"/>
        <v>月</v>
      </c>
      <c r="BA8" s="1" t="str">
        <f t="shared" si="16"/>
        <v>火</v>
      </c>
      <c r="BB8" s="1" t="str">
        <f t="shared" si="17"/>
        <v>水</v>
      </c>
      <c r="BC8" s="1" t="str">
        <f t="shared" si="18"/>
        <v>木</v>
      </c>
      <c r="BD8" s="1" t="str">
        <f t="shared" si="19"/>
        <v>金</v>
      </c>
      <c r="BE8" s="19" t="str">
        <f t="shared" si="20"/>
        <v>土</v>
      </c>
      <c r="BF8" s="1" t="str">
        <f t="shared" si="21"/>
        <v>日</v>
      </c>
      <c r="BG8" s="1" t="str">
        <f t="shared" si="22"/>
        <v>月</v>
      </c>
      <c r="BH8" s="1" t="str">
        <f t="shared" si="23"/>
        <v>火</v>
      </c>
      <c r="BI8" s="1" t="str">
        <f t="shared" si="24"/>
        <v>水</v>
      </c>
      <c r="BJ8" s="1" t="str">
        <f t="shared" si="25"/>
        <v>木</v>
      </c>
      <c r="BK8" s="1" t="str">
        <f t="shared" si="26"/>
        <v>金</v>
      </c>
      <c r="BL8" s="19" t="str">
        <f t="shared" si="27"/>
        <v>土</v>
      </c>
      <c r="BM8" s="1" t="str">
        <f t="shared" si="28"/>
        <v>日</v>
      </c>
      <c r="BN8" s="1" t="str">
        <f t="shared" si="29"/>
        <v>月</v>
      </c>
      <c r="BO8" s="1" t="str">
        <f t="shared" si="30"/>
        <v>火</v>
      </c>
      <c r="BP8" s="42"/>
    </row>
    <row r="9" spans="2:68">
      <c r="B9" s="9" t="s">
        <v>38</v>
      </c>
      <c r="C9" s="10">
        <v>89</v>
      </c>
      <c r="D9" s="10">
        <v>97</v>
      </c>
      <c r="E9" s="10">
        <v>94</v>
      </c>
      <c r="F9" s="10">
        <v>92</v>
      </c>
      <c r="G9" s="10">
        <v>91</v>
      </c>
      <c r="H9" s="10">
        <v>84</v>
      </c>
      <c r="I9" s="10">
        <v>75</v>
      </c>
      <c r="J9" s="10">
        <v>93</v>
      </c>
      <c r="K9" s="10">
        <v>97</v>
      </c>
      <c r="L9" s="10">
        <v>83</v>
      </c>
      <c r="M9" s="10">
        <v>81</v>
      </c>
      <c r="N9" s="10">
        <v>94</v>
      </c>
      <c r="O9" s="10">
        <v>91</v>
      </c>
      <c r="P9" s="10">
        <v>92</v>
      </c>
      <c r="Q9" s="10">
        <v>91</v>
      </c>
      <c r="R9" s="10">
        <v>84</v>
      </c>
      <c r="S9" s="10">
        <v>202</v>
      </c>
      <c r="T9" s="10">
        <v>202</v>
      </c>
      <c r="U9" s="10">
        <v>202</v>
      </c>
      <c r="V9" s="10">
        <v>205</v>
      </c>
      <c r="W9" s="10">
        <v>207</v>
      </c>
      <c r="X9" s="10">
        <v>205</v>
      </c>
      <c r="Y9" s="10">
        <v>204</v>
      </c>
      <c r="Z9" s="10">
        <v>203</v>
      </c>
      <c r="AA9" s="10">
        <v>200</v>
      </c>
      <c r="AB9" s="10">
        <v>202</v>
      </c>
      <c r="AC9" s="10">
        <v>184</v>
      </c>
      <c r="AD9" s="10">
        <v>189</v>
      </c>
      <c r="AE9" s="10">
        <v>196</v>
      </c>
      <c r="AF9" s="10">
        <v>200</v>
      </c>
      <c r="AG9" s="10">
        <v>206</v>
      </c>
      <c r="AH9" s="10">
        <f>SUM(C9:AG9)</f>
        <v>4435</v>
      </c>
      <c r="AJ9" s="9" t="str">
        <f t="shared" si="0"/>
        <v xml:space="preserve"> 0:00- 0:30</v>
      </c>
      <c r="AK9" s="20">
        <f t="shared" si="0"/>
        <v>89</v>
      </c>
      <c r="AL9" s="20">
        <f t="shared" si="1"/>
        <v>97</v>
      </c>
      <c r="AM9" s="20">
        <f t="shared" si="2"/>
        <v>94</v>
      </c>
      <c r="AN9" s="20">
        <f t="shared" si="3"/>
        <v>92</v>
      </c>
      <c r="AO9" s="20">
        <f t="shared" si="4"/>
        <v>91</v>
      </c>
      <c r="AP9" s="10">
        <f t="shared" si="5"/>
        <v>84</v>
      </c>
      <c r="AQ9" s="20">
        <f t="shared" si="6"/>
        <v>75</v>
      </c>
      <c r="AR9" s="10">
        <f t="shared" si="7"/>
        <v>93</v>
      </c>
      <c r="AS9" s="10">
        <f t="shared" si="8"/>
        <v>97</v>
      </c>
      <c r="AT9" s="10">
        <f t="shared" si="9"/>
        <v>83</v>
      </c>
      <c r="AU9" s="10">
        <f t="shared" si="10"/>
        <v>81</v>
      </c>
      <c r="AV9" s="10">
        <f t="shared" si="11"/>
        <v>94</v>
      </c>
      <c r="AW9" s="10">
        <f t="shared" si="12"/>
        <v>91</v>
      </c>
      <c r="AX9" s="20">
        <f t="shared" si="13"/>
        <v>92</v>
      </c>
      <c r="AY9" s="10">
        <f t="shared" si="14"/>
        <v>91</v>
      </c>
      <c r="AZ9" s="10">
        <f t="shared" si="15"/>
        <v>84</v>
      </c>
      <c r="BA9" s="10">
        <f t="shared" si="16"/>
        <v>202</v>
      </c>
      <c r="BB9" s="10">
        <f t="shared" si="17"/>
        <v>202</v>
      </c>
      <c r="BC9" s="10">
        <f t="shared" si="18"/>
        <v>202</v>
      </c>
      <c r="BD9" s="10">
        <f t="shared" si="19"/>
        <v>205</v>
      </c>
      <c r="BE9" s="20">
        <f t="shared" si="20"/>
        <v>207</v>
      </c>
      <c r="BF9" s="10">
        <f t="shared" si="21"/>
        <v>205</v>
      </c>
      <c r="BG9" s="10">
        <f t="shared" si="22"/>
        <v>204</v>
      </c>
      <c r="BH9" s="10">
        <f t="shared" si="23"/>
        <v>203</v>
      </c>
      <c r="BI9" s="10">
        <f t="shared" si="24"/>
        <v>200</v>
      </c>
      <c r="BJ9" s="10">
        <f t="shared" si="25"/>
        <v>202</v>
      </c>
      <c r="BK9" s="10">
        <f t="shared" si="26"/>
        <v>184</v>
      </c>
      <c r="BL9" s="20">
        <f t="shared" si="27"/>
        <v>189</v>
      </c>
      <c r="BM9" s="10">
        <f t="shared" si="28"/>
        <v>196</v>
      </c>
      <c r="BN9" s="10">
        <f t="shared" si="29"/>
        <v>200</v>
      </c>
      <c r="BO9" s="10">
        <f t="shared" si="30"/>
        <v>206</v>
      </c>
      <c r="BP9" s="10">
        <f>SUM(AK9:BO9)</f>
        <v>4435</v>
      </c>
    </row>
    <row r="10" spans="2:68">
      <c r="B10" s="11" t="s">
        <v>39</v>
      </c>
      <c r="C10" s="12">
        <v>91</v>
      </c>
      <c r="D10" s="12">
        <v>97</v>
      </c>
      <c r="E10" s="12">
        <v>92</v>
      </c>
      <c r="F10" s="12">
        <v>101</v>
      </c>
      <c r="G10" s="12">
        <v>96</v>
      </c>
      <c r="H10" s="12">
        <v>86</v>
      </c>
      <c r="I10" s="12">
        <v>76</v>
      </c>
      <c r="J10" s="12">
        <v>96</v>
      </c>
      <c r="K10" s="12">
        <v>91</v>
      </c>
      <c r="L10" s="12">
        <v>90</v>
      </c>
      <c r="M10" s="12">
        <v>99</v>
      </c>
      <c r="N10" s="12">
        <v>93</v>
      </c>
      <c r="O10" s="12">
        <v>89</v>
      </c>
      <c r="P10" s="12">
        <v>94</v>
      </c>
      <c r="Q10" s="12">
        <v>83</v>
      </c>
      <c r="R10" s="12">
        <v>90</v>
      </c>
      <c r="S10" s="12">
        <v>201</v>
      </c>
      <c r="T10" s="12">
        <v>202</v>
      </c>
      <c r="U10" s="12">
        <v>202</v>
      </c>
      <c r="V10" s="12">
        <v>203</v>
      </c>
      <c r="W10" s="12">
        <v>207</v>
      </c>
      <c r="X10" s="12">
        <v>205</v>
      </c>
      <c r="Y10" s="12">
        <v>204</v>
      </c>
      <c r="Z10" s="12">
        <v>205</v>
      </c>
      <c r="AA10" s="12">
        <v>202</v>
      </c>
      <c r="AB10" s="12">
        <v>203</v>
      </c>
      <c r="AC10" s="12">
        <v>187</v>
      </c>
      <c r="AD10" s="12">
        <v>183</v>
      </c>
      <c r="AE10" s="12">
        <v>202</v>
      </c>
      <c r="AF10" s="12">
        <v>202</v>
      </c>
      <c r="AG10" s="12">
        <v>205</v>
      </c>
      <c r="AH10" s="12">
        <f t="shared" ref="AH10:AH56" si="31">SUM(C10:AG10)</f>
        <v>4477</v>
      </c>
      <c r="AJ10" s="9" t="str">
        <f t="shared" ref="AJ10:AJ56" si="32">B10</f>
        <v xml:space="preserve"> 0:30- 1:00</v>
      </c>
      <c r="AK10" s="20">
        <f t="shared" ref="AK10:AK56" si="33">C10</f>
        <v>91</v>
      </c>
      <c r="AL10" s="20">
        <f t="shared" si="1"/>
        <v>97</v>
      </c>
      <c r="AM10" s="20">
        <f t="shared" si="2"/>
        <v>92</v>
      </c>
      <c r="AN10" s="20">
        <f t="shared" si="3"/>
        <v>101</v>
      </c>
      <c r="AO10" s="20">
        <f t="shared" si="4"/>
        <v>96</v>
      </c>
      <c r="AP10" s="10">
        <f t="shared" si="5"/>
        <v>86</v>
      </c>
      <c r="AQ10" s="20">
        <f t="shared" si="6"/>
        <v>76</v>
      </c>
      <c r="AR10" s="10">
        <f t="shared" si="7"/>
        <v>96</v>
      </c>
      <c r="AS10" s="10">
        <f t="shared" si="8"/>
        <v>91</v>
      </c>
      <c r="AT10" s="10">
        <f t="shared" si="9"/>
        <v>90</v>
      </c>
      <c r="AU10" s="10">
        <f t="shared" si="10"/>
        <v>99</v>
      </c>
      <c r="AV10" s="10">
        <f t="shared" si="11"/>
        <v>93</v>
      </c>
      <c r="AW10" s="10">
        <f t="shared" si="12"/>
        <v>89</v>
      </c>
      <c r="AX10" s="20">
        <f t="shared" si="13"/>
        <v>94</v>
      </c>
      <c r="AY10" s="10">
        <f t="shared" si="14"/>
        <v>83</v>
      </c>
      <c r="AZ10" s="10">
        <f t="shared" si="15"/>
        <v>90</v>
      </c>
      <c r="BA10" s="10">
        <f t="shared" si="16"/>
        <v>201</v>
      </c>
      <c r="BB10" s="10">
        <f t="shared" si="17"/>
        <v>202</v>
      </c>
      <c r="BC10" s="10">
        <f t="shared" si="18"/>
        <v>202</v>
      </c>
      <c r="BD10" s="10">
        <f t="shared" si="19"/>
        <v>203</v>
      </c>
      <c r="BE10" s="20">
        <f t="shared" si="20"/>
        <v>207</v>
      </c>
      <c r="BF10" s="10">
        <f t="shared" si="21"/>
        <v>205</v>
      </c>
      <c r="BG10" s="10">
        <f t="shared" si="22"/>
        <v>204</v>
      </c>
      <c r="BH10" s="10">
        <f t="shared" si="23"/>
        <v>205</v>
      </c>
      <c r="BI10" s="10">
        <f t="shared" si="24"/>
        <v>202</v>
      </c>
      <c r="BJ10" s="10">
        <f t="shared" si="25"/>
        <v>203</v>
      </c>
      <c r="BK10" s="10">
        <f t="shared" si="26"/>
        <v>187</v>
      </c>
      <c r="BL10" s="20">
        <f t="shared" si="27"/>
        <v>183</v>
      </c>
      <c r="BM10" s="10">
        <f t="shared" si="28"/>
        <v>202</v>
      </c>
      <c r="BN10" s="10">
        <f t="shared" si="29"/>
        <v>202</v>
      </c>
      <c r="BO10" s="10">
        <f t="shared" si="30"/>
        <v>205</v>
      </c>
      <c r="BP10" s="12">
        <f t="shared" ref="BP10:BP56" si="34">SUM(AK10:BO10)</f>
        <v>4477</v>
      </c>
    </row>
    <row r="11" spans="2:68">
      <c r="B11" s="11" t="s">
        <v>40</v>
      </c>
      <c r="C11" s="12">
        <v>94</v>
      </c>
      <c r="D11" s="12">
        <v>98</v>
      </c>
      <c r="E11" s="12">
        <v>98</v>
      </c>
      <c r="F11" s="12">
        <v>107</v>
      </c>
      <c r="G11" s="12">
        <v>88</v>
      </c>
      <c r="H11" s="12">
        <v>91</v>
      </c>
      <c r="I11" s="12">
        <v>82</v>
      </c>
      <c r="J11" s="12">
        <v>97</v>
      </c>
      <c r="K11" s="12">
        <v>92</v>
      </c>
      <c r="L11" s="12">
        <v>89</v>
      </c>
      <c r="M11" s="12">
        <v>99</v>
      </c>
      <c r="N11" s="12">
        <v>93</v>
      </c>
      <c r="O11" s="12">
        <v>87</v>
      </c>
      <c r="P11" s="12">
        <v>94</v>
      </c>
      <c r="Q11" s="12">
        <v>77</v>
      </c>
      <c r="R11" s="12">
        <v>86</v>
      </c>
      <c r="S11" s="12">
        <v>202</v>
      </c>
      <c r="T11" s="12">
        <v>202</v>
      </c>
      <c r="U11" s="12">
        <v>202</v>
      </c>
      <c r="V11" s="12">
        <v>205</v>
      </c>
      <c r="W11" s="12">
        <v>207</v>
      </c>
      <c r="X11" s="12">
        <v>205</v>
      </c>
      <c r="Y11" s="12">
        <v>204</v>
      </c>
      <c r="Z11" s="12">
        <v>206</v>
      </c>
      <c r="AA11" s="12">
        <v>201</v>
      </c>
      <c r="AB11" s="12">
        <v>202</v>
      </c>
      <c r="AC11" s="12">
        <v>187</v>
      </c>
      <c r="AD11" s="12">
        <v>188</v>
      </c>
      <c r="AE11" s="12">
        <v>205</v>
      </c>
      <c r="AF11" s="12">
        <v>207</v>
      </c>
      <c r="AG11" s="12">
        <v>205</v>
      </c>
      <c r="AH11" s="12">
        <f t="shared" si="31"/>
        <v>4500</v>
      </c>
      <c r="AJ11" s="9" t="str">
        <f t="shared" si="32"/>
        <v xml:space="preserve"> 1:00- 1:30</v>
      </c>
      <c r="AK11" s="20">
        <f t="shared" si="33"/>
        <v>94</v>
      </c>
      <c r="AL11" s="20">
        <f t="shared" si="1"/>
        <v>98</v>
      </c>
      <c r="AM11" s="20">
        <f t="shared" si="2"/>
        <v>98</v>
      </c>
      <c r="AN11" s="20">
        <f t="shared" si="3"/>
        <v>107</v>
      </c>
      <c r="AO11" s="20">
        <f t="shared" si="4"/>
        <v>88</v>
      </c>
      <c r="AP11" s="10">
        <f t="shared" si="5"/>
        <v>91</v>
      </c>
      <c r="AQ11" s="20">
        <f t="shared" si="6"/>
        <v>82</v>
      </c>
      <c r="AR11" s="10">
        <f t="shared" si="7"/>
        <v>97</v>
      </c>
      <c r="AS11" s="10">
        <f t="shared" si="8"/>
        <v>92</v>
      </c>
      <c r="AT11" s="10">
        <f t="shared" si="9"/>
        <v>89</v>
      </c>
      <c r="AU11" s="10">
        <f t="shared" si="10"/>
        <v>99</v>
      </c>
      <c r="AV11" s="10">
        <f t="shared" si="11"/>
        <v>93</v>
      </c>
      <c r="AW11" s="10">
        <f t="shared" si="12"/>
        <v>87</v>
      </c>
      <c r="AX11" s="20">
        <f t="shared" si="13"/>
        <v>94</v>
      </c>
      <c r="AY11" s="10">
        <f t="shared" si="14"/>
        <v>77</v>
      </c>
      <c r="AZ11" s="10">
        <f t="shared" si="15"/>
        <v>86</v>
      </c>
      <c r="BA11" s="10">
        <f t="shared" si="16"/>
        <v>202</v>
      </c>
      <c r="BB11" s="10">
        <f t="shared" si="17"/>
        <v>202</v>
      </c>
      <c r="BC11" s="10">
        <f t="shared" si="18"/>
        <v>202</v>
      </c>
      <c r="BD11" s="10">
        <f t="shared" si="19"/>
        <v>205</v>
      </c>
      <c r="BE11" s="20">
        <f t="shared" si="20"/>
        <v>207</v>
      </c>
      <c r="BF11" s="10">
        <f t="shared" si="21"/>
        <v>205</v>
      </c>
      <c r="BG11" s="10">
        <f t="shared" si="22"/>
        <v>204</v>
      </c>
      <c r="BH11" s="10">
        <f t="shared" si="23"/>
        <v>206</v>
      </c>
      <c r="BI11" s="10">
        <f t="shared" si="24"/>
        <v>201</v>
      </c>
      <c r="BJ11" s="10">
        <f t="shared" si="25"/>
        <v>202</v>
      </c>
      <c r="BK11" s="10">
        <f t="shared" si="26"/>
        <v>187</v>
      </c>
      <c r="BL11" s="20">
        <f t="shared" si="27"/>
        <v>188</v>
      </c>
      <c r="BM11" s="10">
        <f t="shared" si="28"/>
        <v>205</v>
      </c>
      <c r="BN11" s="10">
        <f t="shared" si="29"/>
        <v>207</v>
      </c>
      <c r="BO11" s="10">
        <f t="shared" si="30"/>
        <v>205</v>
      </c>
      <c r="BP11" s="12">
        <f t="shared" si="34"/>
        <v>4500</v>
      </c>
    </row>
    <row r="12" spans="2:68">
      <c r="B12" s="11" t="s">
        <v>41</v>
      </c>
      <c r="C12" s="12">
        <v>97</v>
      </c>
      <c r="D12" s="12">
        <v>92</v>
      </c>
      <c r="E12" s="12">
        <v>100</v>
      </c>
      <c r="F12" s="12">
        <v>98</v>
      </c>
      <c r="G12" s="12">
        <v>98</v>
      </c>
      <c r="H12" s="12">
        <v>87</v>
      </c>
      <c r="I12" s="12">
        <v>79</v>
      </c>
      <c r="J12" s="12">
        <v>84</v>
      </c>
      <c r="K12" s="12">
        <v>84</v>
      </c>
      <c r="L12" s="12">
        <v>83</v>
      </c>
      <c r="M12" s="12">
        <v>91</v>
      </c>
      <c r="N12" s="12">
        <v>86</v>
      </c>
      <c r="O12" s="12">
        <v>89</v>
      </c>
      <c r="P12" s="12">
        <v>96</v>
      </c>
      <c r="Q12" s="12">
        <v>94</v>
      </c>
      <c r="R12" s="12">
        <v>96</v>
      </c>
      <c r="S12" s="12">
        <v>202</v>
      </c>
      <c r="T12" s="12">
        <v>203</v>
      </c>
      <c r="U12" s="12">
        <v>202</v>
      </c>
      <c r="V12" s="12">
        <v>204</v>
      </c>
      <c r="W12" s="12">
        <v>207</v>
      </c>
      <c r="X12" s="12">
        <v>205</v>
      </c>
      <c r="Y12" s="12">
        <v>204</v>
      </c>
      <c r="Z12" s="12">
        <v>204</v>
      </c>
      <c r="AA12" s="12">
        <v>200</v>
      </c>
      <c r="AB12" s="12">
        <v>202</v>
      </c>
      <c r="AC12" s="12">
        <v>193</v>
      </c>
      <c r="AD12" s="12">
        <v>189</v>
      </c>
      <c r="AE12" s="12">
        <v>201</v>
      </c>
      <c r="AF12" s="12">
        <v>206</v>
      </c>
      <c r="AG12" s="12">
        <v>205</v>
      </c>
      <c r="AH12" s="12">
        <f t="shared" si="31"/>
        <v>4481</v>
      </c>
      <c r="AJ12" s="9" t="str">
        <f t="shared" si="32"/>
        <v xml:space="preserve"> 1:30- 2:00</v>
      </c>
      <c r="AK12" s="20">
        <f t="shared" si="33"/>
        <v>97</v>
      </c>
      <c r="AL12" s="20">
        <f t="shared" si="1"/>
        <v>92</v>
      </c>
      <c r="AM12" s="20">
        <f t="shared" si="2"/>
        <v>100</v>
      </c>
      <c r="AN12" s="20">
        <f t="shared" si="3"/>
        <v>98</v>
      </c>
      <c r="AO12" s="20">
        <f t="shared" si="4"/>
        <v>98</v>
      </c>
      <c r="AP12" s="10">
        <f t="shared" si="5"/>
        <v>87</v>
      </c>
      <c r="AQ12" s="20">
        <f t="shared" si="6"/>
        <v>79</v>
      </c>
      <c r="AR12" s="10">
        <f t="shared" si="7"/>
        <v>84</v>
      </c>
      <c r="AS12" s="10">
        <f t="shared" si="8"/>
        <v>84</v>
      </c>
      <c r="AT12" s="10">
        <f t="shared" si="9"/>
        <v>83</v>
      </c>
      <c r="AU12" s="10">
        <f t="shared" si="10"/>
        <v>91</v>
      </c>
      <c r="AV12" s="10">
        <f t="shared" si="11"/>
        <v>86</v>
      </c>
      <c r="AW12" s="10">
        <f t="shared" si="12"/>
        <v>89</v>
      </c>
      <c r="AX12" s="20">
        <f t="shared" si="13"/>
        <v>96</v>
      </c>
      <c r="AY12" s="10">
        <f t="shared" si="14"/>
        <v>94</v>
      </c>
      <c r="AZ12" s="10">
        <f t="shared" si="15"/>
        <v>96</v>
      </c>
      <c r="BA12" s="10">
        <f t="shared" si="16"/>
        <v>202</v>
      </c>
      <c r="BB12" s="10">
        <f t="shared" si="17"/>
        <v>203</v>
      </c>
      <c r="BC12" s="10">
        <f t="shared" si="18"/>
        <v>202</v>
      </c>
      <c r="BD12" s="10">
        <f t="shared" si="19"/>
        <v>204</v>
      </c>
      <c r="BE12" s="20">
        <f t="shared" si="20"/>
        <v>207</v>
      </c>
      <c r="BF12" s="10">
        <f t="shared" si="21"/>
        <v>205</v>
      </c>
      <c r="BG12" s="10">
        <f t="shared" si="22"/>
        <v>204</v>
      </c>
      <c r="BH12" s="10">
        <f t="shared" si="23"/>
        <v>204</v>
      </c>
      <c r="BI12" s="10">
        <f t="shared" si="24"/>
        <v>200</v>
      </c>
      <c r="BJ12" s="10">
        <f t="shared" si="25"/>
        <v>202</v>
      </c>
      <c r="BK12" s="10">
        <f t="shared" si="26"/>
        <v>193</v>
      </c>
      <c r="BL12" s="20">
        <f t="shared" si="27"/>
        <v>189</v>
      </c>
      <c r="BM12" s="10">
        <f t="shared" si="28"/>
        <v>201</v>
      </c>
      <c r="BN12" s="10">
        <f t="shared" si="29"/>
        <v>206</v>
      </c>
      <c r="BO12" s="10">
        <f t="shared" si="30"/>
        <v>205</v>
      </c>
      <c r="BP12" s="12">
        <f t="shared" si="34"/>
        <v>4481</v>
      </c>
    </row>
    <row r="13" spans="2:68">
      <c r="B13" s="11" t="s">
        <v>42</v>
      </c>
      <c r="C13" s="12">
        <v>96</v>
      </c>
      <c r="D13" s="12">
        <v>99</v>
      </c>
      <c r="E13" s="12">
        <v>102</v>
      </c>
      <c r="F13" s="12">
        <v>103</v>
      </c>
      <c r="G13" s="12">
        <v>100</v>
      </c>
      <c r="H13" s="12">
        <v>86</v>
      </c>
      <c r="I13" s="12">
        <v>78</v>
      </c>
      <c r="J13" s="12">
        <v>90</v>
      </c>
      <c r="K13" s="12">
        <v>85</v>
      </c>
      <c r="L13" s="12">
        <v>84</v>
      </c>
      <c r="M13" s="12">
        <v>92</v>
      </c>
      <c r="N13" s="12">
        <v>91</v>
      </c>
      <c r="O13" s="12">
        <v>94</v>
      </c>
      <c r="P13" s="12">
        <v>97</v>
      </c>
      <c r="Q13" s="12">
        <v>97</v>
      </c>
      <c r="R13" s="12">
        <v>91</v>
      </c>
      <c r="S13" s="12">
        <v>203</v>
      </c>
      <c r="T13" s="12">
        <v>201</v>
      </c>
      <c r="U13" s="12">
        <v>203</v>
      </c>
      <c r="V13" s="12">
        <v>202</v>
      </c>
      <c r="W13" s="12">
        <v>207</v>
      </c>
      <c r="X13" s="12">
        <v>206</v>
      </c>
      <c r="Y13" s="12">
        <v>205</v>
      </c>
      <c r="Z13" s="12">
        <v>206</v>
      </c>
      <c r="AA13" s="12">
        <v>202</v>
      </c>
      <c r="AB13" s="12">
        <v>202</v>
      </c>
      <c r="AC13" s="12">
        <v>197</v>
      </c>
      <c r="AD13" s="12">
        <v>187</v>
      </c>
      <c r="AE13" s="12">
        <v>206</v>
      </c>
      <c r="AF13" s="12">
        <v>204</v>
      </c>
      <c r="AG13" s="12">
        <v>205</v>
      </c>
      <c r="AH13" s="12">
        <f t="shared" si="31"/>
        <v>4521</v>
      </c>
      <c r="AJ13" s="9" t="str">
        <f t="shared" si="32"/>
        <v xml:space="preserve"> 2:00- 2:30</v>
      </c>
      <c r="AK13" s="20">
        <f t="shared" si="33"/>
        <v>96</v>
      </c>
      <c r="AL13" s="20">
        <f t="shared" si="1"/>
        <v>99</v>
      </c>
      <c r="AM13" s="20">
        <f t="shared" si="2"/>
        <v>102</v>
      </c>
      <c r="AN13" s="20">
        <f t="shared" si="3"/>
        <v>103</v>
      </c>
      <c r="AO13" s="20">
        <f t="shared" si="4"/>
        <v>100</v>
      </c>
      <c r="AP13" s="10">
        <f t="shared" si="5"/>
        <v>86</v>
      </c>
      <c r="AQ13" s="20">
        <f t="shared" si="6"/>
        <v>78</v>
      </c>
      <c r="AR13" s="10">
        <f t="shared" si="7"/>
        <v>90</v>
      </c>
      <c r="AS13" s="10">
        <f t="shared" si="8"/>
        <v>85</v>
      </c>
      <c r="AT13" s="10">
        <f t="shared" si="9"/>
        <v>84</v>
      </c>
      <c r="AU13" s="10">
        <f t="shared" si="10"/>
        <v>92</v>
      </c>
      <c r="AV13" s="10">
        <f t="shared" si="11"/>
        <v>91</v>
      </c>
      <c r="AW13" s="10">
        <f t="shared" si="12"/>
        <v>94</v>
      </c>
      <c r="AX13" s="20">
        <f t="shared" si="13"/>
        <v>97</v>
      </c>
      <c r="AY13" s="10">
        <f t="shared" si="14"/>
        <v>97</v>
      </c>
      <c r="AZ13" s="10">
        <f t="shared" si="15"/>
        <v>91</v>
      </c>
      <c r="BA13" s="10">
        <f t="shared" si="16"/>
        <v>203</v>
      </c>
      <c r="BB13" s="10">
        <f t="shared" si="17"/>
        <v>201</v>
      </c>
      <c r="BC13" s="10">
        <f t="shared" si="18"/>
        <v>203</v>
      </c>
      <c r="BD13" s="10">
        <f t="shared" si="19"/>
        <v>202</v>
      </c>
      <c r="BE13" s="20">
        <f t="shared" si="20"/>
        <v>207</v>
      </c>
      <c r="BF13" s="10">
        <f t="shared" si="21"/>
        <v>206</v>
      </c>
      <c r="BG13" s="10">
        <f t="shared" si="22"/>
        <v>205</v>
      </c>
      <c r="BH13" s="10">
        <f t="shared" si="23"/>
        <v>206</v>
      </c>
      <c r="BI13" s="10">
        <f t="shared" si="24"/>
        <v>202</v>
      </c>
      <c r="BJ13" s="10">
        <f t="shared" si="25"/>
        <v>202</v>
      </c>
      <c r="BK13" s="10">
        <f t="shared" si="26"/>
        <v>197</v>
      </c>
      <c r="BL13" s="20">
        <f t="shared" si="27"/>
        <v>187</v>
      </c>
      <c r="BM13" s="10">
        <f t="shared" si="28"/>
        <v>206</v>
      </c>
      <c r="BN13" s="10">
        <f t="shared" si="29"/>
        <v>204</v>
      </c>
      <c r="BO13" s="10">
        <f t="shared" si="30"/>
        <v>205</v>
      </c>
      <c r="BP13" s="12">
        <f t="shared" si="34"/>
        <v>4521</v>
      </c>
    </row>
    <row r="14" spans="2:68">
      <c r="B14" s="11" t="s">
        <v>43</v>
      </c>
      <c r="C14" s="12">
        <v>93</v>
      </c>
      <c r="D14" s="12">
        <v>94</v>
      </c>
      <c r="E14" s="12">
        <v>93</v>
      </c>
      <c r="F14" s="12">
        <v>100</v>
      </c>
      <c r="G14" s="12">
        <v>107</v>
      </c>
      <c r="H14" s="12">
        <v>93</v>
      </c>
      <c r="I14" s="12">
        <v>87</v>
      </c>
      <c r="J14" s="12">
        <v>99</v>
      </c>
      <c r="K14" s="12">
        <v>91</v>
      </c>
      <c r="L14" s="12">
        <v>82</v>
      </c>
      <c r="M14" s="12">
        <v>91</v>
      </c>
      <c r="N14" s="12">
        <v>86</v>
      </c>
      <c r="O14" s="12">
        <v>100</v>
      </c>
      <c r="P14" s="12">
        <v>84</v>
      </c>
      <c r="Q14" s="12">
        <v>85</v>
      </c>
      <c r="R14" s="12">
        <v>89</v>
      </c>
      <c r="S14" s="12">
        <v>202</v>
      </c>
      <c r="T14" s="12">
        <v>203</v>
      </c>
      <c r="U14" s="12">
        <v>202</v>
      </c>
      <c r="V14" s="12">
        <v>204</v>
      </c>
      <c r="W14" s="12">
        <v>207</v>
      </c>
      <c r="X14" s="12">
        <v>205</v>
      </c>
      <c r="Y14" s="12">
        <v>204</v>
      </c>
      <c r="Z14" s="12">
        <v>204</v>
      </c>
      <c r="AA14" s="12">
        <v>200</v>
      </c>
      <c r="AB14" s="12">
        <v>203</v>
      </c>
      <c r="AC14" s="12">
        <v>193</v>
      </c>
      <c r="AD14" s="12">
        <v>184</v>
      </c>
      <c r="AE14" s="12">
        <v>207</v>
      </c>
      <c r="AF14" s="12">
        <v>207</v>
      </c>
      <c r="AG14" s="12">
        <v>205</v>
      </c>
      <c r="AH14" s="12">
        <f t="shared" si="31"/>
        <v>4504</v>
      </c>
      <c r="AJ14" s="9" t="str">
        <f t="shared" si="32"/>
        <v xml:space="preserve"> 2:30- 3:00</v>
      </c>
      <c r="AK14" s="20">
        <f t="shared" si="33"/>
        <v>93</v>
      </c>
      <c r="AL14" s="20">
        <f t="shared" si="1"/>
        <v>94</v>
      </c>
      <c r="AM14" s="20">
        <f t="shared" si="2"/>
        <v>93</v>
      </c>
      <c r="AN14" s="20">
        <f t="shared" si="3"/>
        <v>100</v>
      </c>
      <c r="AO14" s="20">
        <f t="shared" si="4"/>
        <v>107</v>
      </c>
      <c r="AP14" s="10">
        <f t="shared" si="5"/>
        <v>93</v>
      </c>
      <c r="AQ14" s="20">
        <f t="shared" si="6"/>
        <v>87</v>
      </c>
      <c r="AR14" s="10">
        <f t="shared" si="7"/>
        <v>99</v>
      </c>
      <c r="AS14" s="10">
        <f t="shared" si="8"/>
        <v>91</v>
      </c>
      <c r="AT14" s="10">
        <f t="shared" si="9"/>
        <v>82</v>
      </c>
      <c r="AU14" s="10">
        <f t="shared" si="10"/>
        <v>91</v>
      </c>
      <c r="AV14" s="10">
        <f t="shared" si="11"/>
        <v>86</v>
      </c>
      <c r="AW14" s="10">
        <f t="shared" si="12"/>
        <v>100</v>
      </c>
      <c r="AX14" s="20">
        <f t="shared" si="13"/>
        <v>84</v>
      </c>
      <c r="AY14" s="10">
        <f t="shared" si="14"/>
        <v>85</v>
      </c>
      <c r="AZ14" s="10">
        <f t="shared" si="15"/>
        <v>89</v>
      </c>
      <c r="BA14" s="10">
        <f t="shared" si="16"/>
        <v>202</v>
      </c>
      <c r="BB14" s="10">
        <f t="shared" si="17"/>
        <v>203</v>
      </c>
      <c r="BC14" s="10">
        <f t="shared" si="18"/>
        <v>202</v>
      </c>
      <c r="BD14" s="10">
        <f t="shared" si="19"/>
        <v>204</v>
      </c>
      <c r="BE14" s="20">
        <f t="shared" si="20"/>
        <v>207</v>
      </c>
      <c r="BF14" s="10">
        <f t="shared" si="21"/>
        <v>205</v>
      </c>
      <c r="BG14" s="10">
        <f t="shared" si="22"/>
        <v>204</v>
      </c>
      <c r="BH14" s="10">
        <f t="shared" si="23"/>
        <v>204</v>
      </c>
      <c r="BI14" s="10">
        <f t="shared" si="24"/>
        <v>200</v>
      </c>
      <c r="BJ14" s="10">
        <f t="shared" si="25"/>
        <v>203</v>
      </c>
      <c r="BK14" s="10">
        <f t="shared" si="26"/>
        <v>193</v>
      </c>
      <c r="BL14" s="20">
        <f t="shared" si="27"/>
        <v>184</v>
      </c>
      <c r="BM14" s="10">
        <f t="shared" si="28"/>
        <v>207</v>
      </c>
      <c r="BN14" s="10">
        <f t="shared" si="29"/>
        <v>207</v>
      </c>
      <c r="BO14" s="10">
        <f t="shared" si="30"/>
        <v>205</v>
      </c>
      <c r="BP14" s="12">
        <f t="shared" si="34"/>
        <v>4504</v>
      </c>
    </row>
    <row r="15" spans="2:68">
      <c r="B15" s="11" t="s">
        <v>44</v>
      </c>
      <c r="C15" s="12">
        <v>96</v>
      </c>
      <c r="D15" s="12">
        <v>96</v>
      </c>
      <c r="E15" s="12">
        <v>98</v>
      </c>
      <c r="F15" s="12">
        <v>100</v>
      </c>
      <c r="G15" s="12">
        <v>105</v>
      </c>
      <c r="H15" s="12">
        <v>96</v>
      </c>
      <c r="I15" s="12">
        <v>95</v>
      </c>
      <c r="J15" s="12">
        <v>98</v>
      </c>
      <c r="K15" s="12">
        <v>89</v>
      </c>
      <c r="L15" s="12">
        <v>87</v>
      </c>
      <c r="M15" s="12">
        <v>95</v>
      </c>
      <c r="N15" s="12">
        <v>88</v>
      </c>
      <c r="O15" s="12">
        <v>88</v>
      </c>
      <c r="P15" s="12">
        <v>88</v>
      </c>
      <c r="Q15" s="12">
        <v>97</v>
      </c>
      <c r="R15" s="12">
        <v>94</v>
      </c>
      <c r="S15" s="12">
        <v>203</v>
      </c>
      <c r="T15" s="12">
        <v>202</v>
      </c>
      <c r="U15" s="12">
        <v>203</v>
      </c>
      <c r="V15" s="12">
        <v>205</v>
      </c>
      <c r="W15" s="12">
        <v>207</v>
      </c>
      <c r="X15" s="12">
        <v>206</v>
      </c>
      <c r="Y15" s="12">
        <v>205</v>
      </c>
      <c r="Z15" s="12">
        <v>201</v>
      </c>
      <c r="AA15" s="12">
        <v>201</v>
      </c>
      <c r="AB15" s="12">
        <v>203</v>
      </c>
      <c r="AC15" s="12">
        <v>197</v>
      </c>
      <c r="AD15" s="12">
        <v>190</v>
      </c>
      <c r="AE15" s="12">
        <v>207</v>
      </c>
      <c r="AF15" s="12">
        <v>207</v>
      </c>
      <c r="AG15" s="12">
        <v>206</v>
      </c>
      <c r="AH15" s="12">
        <f t="shared" si="31"/>
        <v>4553</v>
      </c>
      <c r="AJ15" s="9" t="str">
        <f t="shared" si="32"/>
        <v xml:space="preserve"> 3:00- 3:30</v>
      </c>
      <c r="AK15" s="20">
        <f t="shared" si="33"/>
        <v>96</v>
      </c>
      <c r="AL15" s="20">
        <f t="shared" si="1"/>
        <v>96</v>
      </c>
      <c r="AM15" s="20">
        <f t="shared" si="2"/>
        <v>98</v>
      </c>
      <c r="AN15" s="20">
        <f t="shared" si="3"/>
        <v>100</v>
      </c>
      <c r="AO15" s="20">
        <f t="shared" si="4"/>
        <v>105</v>
      </c>
      <c r="AP15" s="10">
        <f t="shared" si="5"/>
        <v>96</v>
      </c>
      <c r="AQ15" s="20">
        <f t="shared" si="6"/>
        <v>95</v>
      </c>
      <c r="AR15" s="10">
        <f t="shared" si="7"/>
        <v>98</v>
      </c>
      <c r="AS15" s="10">
        <f t="shared" si="8"/>
        <v>89</v>
      </c>
      <c r="AT15" s="10">
        <f t="shared" si="9"/>
        <v>87</v>
      </c>
      <c r="AU15" s="10">
        <f t="shared" si="10"/>
        <v>95</v>
      </c>
      <c r="AV15" s="10">
        <f t="shared" si="11"/>
        <v>88</v>
      </c>
      <c r="AW15" s="10">
        <f t="shared" si="12"/>
        <v>88</v>
      </c>
      <c r="AX15" s="20">
        <f t="shared" si="13"/>
        <v>88</v>
      </c>
      <c r="AY15" s="10">
        <f t="shared" si="14"/>
        <v>97</v>
      </c>
      <c r="AZ15" s="10">
        <f t="shared" si="15"/>
        <v>94</v>
      </c>
      <c r="BA15" s="10">
        <f t="shared" si="16"/>
        <v>203</v>
      </c>
      <c r="BB15" s="10">
        <f t="shared" si="17"/>
        <v>202</v>
      </c>
      <c r="BC15" s="10">
        <f t="shared" si="18"/>
        <v>203</v>
      </c>
      <c r="BD15" s="10">
        <f t="shared" si="19"/>
        <v>205</v>
      </c>
      <c r="BE15" s="20">
        <f t="shared" si="20"/>
        <v>207</v>
      </c>
      <c r="BF15" s="10">
        <f t="shared" si="21"/>
        <v>206</v>
      </c>
      <c r="BG15" s="10">
        <f t="shared" si="22"/>
        <v>205</v>
      </c>
      <c r="BH15" s="10">
        <f t="shared" si="23"/>
        <v>201</v>
      </c>
      <c r="BI15" s="10">
        <f t="shared" si="24"/>
        <v>201</v>
      </c>
      <c r="BJ15" s="10">
        <f t="shared" si="25"/>
        <v>203</v>
      </c>
      <c r="BK15" s="10">
        <f t="shared" si="26"/>
        <v>197</v>
      </c>
      <c r="BL15" s="20">
        <f t="shared" si="27"/>
        <v>190</v>
      </c>
      <c r="BM15" s="10">
        <f t="shared" si="28"/>
        <v>207</v>
      </c>
      <c r="BN15" s="10">
        <f t="shared" si="29"/>
        <v>207</v>
      </c>
      <c r="BO15" s="10">
        <f t="shared" si="30"/>
        <v>206</v>
      </c>
      <c r="BP15" s="12">
        <f t="shared" si="34"/>
        <v>4553</v>
      </c>
    </row>
    <row r="16" spans="2:68">
      <c r="B16" s="11" t="s">
        <v>45</v>
      </c>
      <c r="C16" s="12">
        <v>91</v>
      </c>
      <c r="D16" s="12">
        <v>83</v>
      </c>
      <c r="E16" s="12">
        <v>97</v>
      </c>
      <c r="F16" s="12">
        <v>100</v>
      </c>
      <c r="G16" s="12">
        <v>107</v>
      </c>
      <c r="H16" s="12">
        <v>94</v>
      </c>
      <c r="I16" s="12">
        <v>93</v>
      </c>
      <c r="J16" s="12">
        <v>91</v>
      </c>
      <c r="K16" s="12">
        <v>81</v>
      </c>
      <c r="L16" s="12">
        <v>74</v>
      </c>
      <c r="M16" s="12">
        <v>85</v>
      </c>
      <c r="N16" s="12">
        <v>90</v>
      </c>
      <c r="O16" s="12">
        <v>101</v>
      </c>
      <c r="P16" s="12">
        <v>89</v>
      </c>
      <c r="Q16" s="12">
        <v>92</v>
      </c>
      <c r="R16" s="12">
        <v>93</v>
      </c>
      <c r="S16" s="12">
        <v>203</v>
      </c>
      <c r="T16" s="12">
        <v>204</v>
      </c>
      <c r="U16" s="12">
        <v>202</v>
      </c>
      <c r="V16" s="12">
        <v>204</v>
      </c>
      <c r="W16" s="12">
        <v>207</v>
      </c>
      <c r="X16" s="12">
        <v>206</v>
      </c>
      <c r="Y16" s="12">
        <v>206</v>
      </c>
      <c r="Z16" s="12">
        <v>205</v>
      </c>
      <c r="AA16" s="12">
        <v>201</v>
      </c>
      <c r="AB16" s="12">
        <v>203</v>
      </c>
      <c r="AC16" s="12">
        <v>199</v>
      </c>
      <c r="AD16" s="12">
        <v>202</v>
      </c>
      <c r="AE16" s="12">
        <v>207</v>
      </c>
      <c r="AF16" s="12">
        <v>207</v>
      </c>
      <c r="AG16" s="12">
        <v>205</v>
      </c>
      <c r="AH16" s="12">
        <f t="shared" si="31"/>
        <v>4522</v>
      </c>
      <c r="AJ16" s="9" t="str">
        <f t="shared" si="32"/>
        <v xml:space="preserve"> 3:30- 4:00</v>
      </c>
      <c r="AK16" s="20">
        <f t="shared" si="33"/>
        <v>91</v>
      </c>
      <c r="AL16" s="20">
        <f t="shared" si="1"/>
        <v>83</v>
      </c>
      <c r="AM16" s="20">
        <f t="shared" si="2"/>
        <v>97</v>
      </c>
      <c r="AN16" s="20">
        <f t="shared" si="3"/>
        <v>100</v>
      </c>
      <c r="AO16" s="20">
        <f t="shared" si="4"/>
        <v>107</v>
      </c>
      <c r="AP16" s="10">
        <f t="shared" si="5"/>
        <v>94</v>
      </c>
      <c r="AQ16" s="20">
        <f t="shared" si="6"/>
        <v>93</v>
      </c>
      <c r="AR16" s="10">
        <f t="shared" si="7"/>
        <v>91</v>
      </c>
      <c r="AS16" s="10">
        <f t="shared" si="8"/>
        <v>81</v>
      </c>
      <c r="AT16" s="10">
        <f t="shared" si="9"/>
        <v>74</v>
      </c>
      <c r="AU16" s="10">
        <f t="shared" si="10"/>
        <v>85</v>
      </c>
      <c r="AV16" s="10">
        <f t="shared" si="11"/>
        <v>90</v>
      </c>
      <c r="AW16" s="10">
        <f t="shared" si="12"/>
        <v>101</v>
      </c>
      <c r="AX16" s="20">
        <f t="shared" si="13"/>
        <v>89</v>
      </c>
      <c r="AY16" s="10">
        <f t="shared" si="14"/>
        <v>92</v>
      </c>
      <c r="AZ16" s="10">
        <f t="shared" si="15"/>
        <v>93</v>
      </c>
      <c r="BA16" s="10">
        <f t="shared" si="16"/>
        <v>203</v>
      </c>
      <c r="BB16" s="10">
        <f t="shared" si="17"/>
        <v>204</v>
      </c>
      <c r="BC16" s="10">
        <f t="shared" si="18"/>
        <v>202</v>
      </c>
      <c r="BD16" s="10">
        <f t="shared" si="19"/>
        <v>204</v>
      </c>
      <c r="BE16" s="20">
        <f t="shared" si="20"/>
        <v>207</v>
      </c>
      <c r="BF16" s="10">
        <f t="shared" si="21"/>
        <v>206</v>
      </c>
      <c r="BG16" s="10">
        <f t="shared" si="22"/>
        <v>206</v>
      </c>
      <c r="BH16" s="10">
        <f t="shared" si="23"/>
        <v>205</v>
      </c>
      <c r="BI16" s="10">
        <f t="shared" si="24"/>
        <v>201</v>
      </c>
      <c r="BJ16" s="10">
        <f t="shared" si="25"/>
        <v>203</v>
      </c>
      <c r="BK16" s="10">
        <f t="shared" si="26"/>
        <v>199</v>
      </c>
      <c r="BL16" s="20">
        <f t="shared" si="27"/>
        <v>202</v>
      </c>
      <c r="BM16" s="10">
        <f t="shared" si="28"/>
        <v>207</v>
      </c>
      <c r="BN16" s="10">
        <f t="shared" si="29"/>
        <v>207</v>
      </c>
      <c r="BO16" s="10">
        <f t="shared" si="30"/>
        <v>205</v>
      </c>
      <c r="BP16" s="12">
        <f t="shared" si="34"/>
        <v>4522</v>
      </c>
    </row>
    <row r="17" spans="2:68">
      <c r="B17" s="11" t="s">
        <v>46</v>
      </c>
      <c r="C17" s="12">
        <v>92</v>
      </c>
      <c r="D17" s="12">
        <v>97</v>
      </c>
      <c r="E17" s="12">
        <v>96</v>
      </c>
      <c r="F17" s="12">
        <v>98</v>
      </c>
      <c r="G17" s="12">
        <v>107</v>
      </c>
      <c r="H17" s="12">
        <v>87</v>
      </c>
      <c r="I17" s="12">
        <v>88</v>
      </c>
      <c r="J17" s="12">
        <v>96</v>
      </c>
      <c r="K17" s="12">
        <v>95</v>
      </c>
      <c r="L17" s="12">
        <v>91</v>
      </c>
      <c r="M17" s="12">
        <v>92</v>
      </c>
      <c r="N17" s="12">
        <v>85</v>
      </c>
      <c r="O17" s="12">
        <v>95</v>
      </c>
      <c r="P17" s="12">
        <v>88</v>
      </c>
      <c r="Q17" s="12">
        <v>94</v>
      </c>
      <c r="R17" s="12">
        <v>85</v>
      </c>
      <c r="S17" s="12">
        <v>205</v>
      </c>
      <c r="T17" s="12">
        <v>203</v>
      </c>
      <c r="U17" s="12">
        <v>202</v>
      </c>
      <c r="V17" s="12">
        <v>205</v>
      </c>
      <c r="W17" s="12">
        <v>207</v>
      </c>
      <c r="X17" s="12">
        <v>206</v>
      </c>
      <c r="Y17" s="12">
        <v>204</v>
      </c>
      <c r="Z17" s="12">
        <v>205</v>
      </c>
      <c r="AA17" s="12">
        <v>202</v>
      </c>
      <c r="AB17" s="12">
        <v>202</v>
      </c>
      <c r="AC17" s="12">
        <v>190</v>
      </c>
      <c r="AD17" s="12">
        <v>202</v>
      </c>
      <c r="AE17" s="12">
        <v>207</v>
      </c>
      <c r="AF17" s="12">
        <v>207</v>
      </c>
      <c r="AG17" s="12">
        <v>206</v>
      </c>
      <c r="AH17" s="12">
        <f t="shared" si="31"/>
        <v>4539</v>
      </c>
      <c r="AJ17" s="9" t="str">
        <f t="shared" si="32"/>
        <v xml:space="preserve"> 4:00- 4:30</v>
      </c>
      <c r="AK17" s="20">
        <f t="shared" si="33"/>
        <v>92</v>
      </c>
      <c r="AL17" s="20">
        <f t="shared" si="1"/>
        <v>97</v>
      </c>
      <c r="AM17" s="20">
        <f t="shared" si="2"/>
        <v>96</v>
      </c>
      <c r="AN17" s="20">
        <f t="shared" si="3"/>
        <v>98</v>
      </c>
      <c r="AO17" s="20">
        <f t="shared" si="4"/>
        <v>107</v>
      </c>
      <c r="AP17" s="10">
        <f t="shared" si="5"/>
        <v>87</v>
      </c>
      <c r="AQ17" s="20">
        <f t="shared" si="6"/>
        <v>88</v>
      </c>
      <c r="AR17" s="10">
        <f t="shared" si="7"/>
        <v>96</v>
      </c>
      <c r="AS17" s="10">
        <f t="shared" si="8"/>
        <v>95</v>
      </c>
      <c r="AT17" s="10">
        <f t="shared" si="9"/>
        <v>91</v>
      </c>
      <c r="AU17" s="10">
        <f t="shared" si="10"/>
        <v>92</v>
      </c>
      <c r="AV17" s="10">
        <f t="shared" si="11"/>
        <v>85</v>
      </c>
      <c r="AW17" s="10">
        <f t="shared" si="12"/>
        <v>95</v>
      </c>
      <c r="AX17" s="20">
        <f t="shared" si="13"/>
        <v>88</v>
      </c>
      <c r="AY17" s="10">
        <f t="shared" si="14"/>
        <v>94</v>
      </c>
      <c r="AZ17" s="10">
        <f t="shared" si="15"/>
        <v>85</v>
      </c>
      <c r="BA17" s="10">
        <f t="shared" si="16"/>
        <v>205</v>
      </c>
      <c r="BB17" s="10">
        <f t="shared" si="17"/>
        <v>203</v>
      </c>
      <c r="BC17" s="10">
        <f t="shared" si="18"/>
        <v>202</v>
      </c>
      <c r="BD17" s="10">
        <f t="shared" si="19"/>
        <v>205</v>
      </c>
      <c r="BE17" s="20">
        <f t="shared" si="20"/>
        <v>207</v>
      </c>
      <c r="BF17" s="10">
        <f t="shared" si="21"/>
        <v>206</v>
      </c>
      <c r="BG17" s="10">
        <f t="shared" si="22"/>
        <v>204</v>
      </c>
      <c r="BH17" s="10">
        <f t="shared" si="23"/>
        <v>205</v>
      </c>
      <c r="BI17" s="10">
        <f t="shared" si="24"/>
        <v>202</v>
      </c>
      <c r="BJ17" s="10">
        <f t="shared" si="25"/>
        <v>202</v>
      </c>
      <c r="BK17" s="10">
        <f t="shared" si="26"/>
        <v>190</v>
      </c>
      <c r="BL17" s="20">
        <f t="shared" si="27"/>
        <v>202</v>
      </c>
      <c r="BM17" s="10">
        <f t="shared" si="28"/>
        <v>207</v>
      </c>
      <c r="BN17" s="10">
        <f t="shared" si="29"/>
        <v>207</v>
      </c>
      <c r="BO17" s="10">
        <f t="shared" si="30"/>
        <v>206</v>
      </c>
      <c r="BP17" s="12">
        <f t="shared" si="34"/>
        <v>4539</v>
      </c>
    </row>
    <row r="18" spans="2:68">
      <c r="B18" s="11" t="s">
        <v>47</v>
      </c>
      <c r="C18" s="12">
        <v>91</v>
      </c>
      <c r="D18" s="12">
        <v>101</v>
      </c>
      <c r="E18" s="12">
        <v>90</v>
      </c>
      <c r="F18" s="12">
        <v>107</v>
      </c>
      <c r="G18" s="12">
        <v>97</v>
      </c>
      <c r="H18" s="12">
        <v>93</v>
      </c>
      <c r="I18" s="12">
        <v>95</v>
      </c>
      <c r="J18" s="12">
        <v>100</v>
      </c>
      <c r="K18" s="12">
        <v>94</v>
      </c>
      <c r="L18" s="12">
        <v>86</v>
      </c>
      <c r="M18" s="12">
        <v>90</v>
      </c>
      <c r="N18" s="12">
        <v>79</v>
      </c>
      <c r="O18" s="12">
        <v>94</v>
      </c>
      <c r="P18" s="12">
        <v>80</v>
      </c>
      <c r="Q18" s="12">
        <v>89</v>
      </c>
      <c r="R18" s="12">
        <v>86</v>
      </c>
      <c r="S18" s="12">
        <v>203</v>
      </c>
      <c r="T18" s="12">
        <v>203</v>
      </c>
      <c r="U18" s="12">
        <v>203</v>
      </c>
      <c r="V18" s="12">
        <v>206</v>
      </c>
      <c r="W18" s="12">
        <v>207</v>
      </c>
      <c r="X18" s="12">
        <v>205</v>
      </c>
      <c r="Y18" s="12">
        <v>205</v>
      </c>
      <c r="Z18" s="12">
        <v>205</v>
      </c>
      <c r="AA18" s="12">
        <v>201</v>
      </c>
      <c r="AB18" s="12">
        <v>203</v>
      </c>
      <c r="AC18" s="12">
        <v>187</v>
      </c>
      <c r="AD18" s="12">
        <v>204</v>
      </c>
      <c r="AE18" s="12">
        <v>207</v>
      </c>
      <c r="AF18" s="12">
        <v>206</v>
      </c>
      <c r="AG18" s="12">
        <v>205</v>
      </c>
      <c r="AH18" s="12">
        <f t="shared" si="31"/>
        <v>4522</v>
      </c>
      <c r="AJ18" s="9" t="str">
        <f t="shared" si="32"/>
        <v xml:space="preserve"> 4:30- 5:00</v>
      </c>
      <c r="AK18" s="20">
        <f t="shared" si="33"/>
        <v>91</v>
      </c>
      <c r="AL18" s="20">
        <f t="shared" si="1"/>
        <v>101</v>
      </c>
      <c r="AM18" s="20">
        <f t="shared" si="2"/>
        <v>90</v>
      </c>
      <c r="AN18" s="20">
        <f t="shared" si="3"/>
        <v>107</v>
      </c>
      <c r="AO18" s="20">
        <f t="shared" si="4"/>
        <v>97</v>
      </c>
      <c r="AP18" s="10">
        <f t="shared" si="5"/>
        <v>93</v>
      </c>
      <c r="AQ18" s="20">
        <f t="shared" si="6"/>
        <v>95</v>
      </c>
      <c r="AR18" s="10">
        <f t="shared" si="7"/>
        <v>100</v>
      </c>
      <c r="AS18" s="10">
        <f t="shared" si="8"/>
        <v>94</v>
      </c>
      <c r="AT18" s="10">
        <f t="shared" si="9"/>
        <v>86</v>
      </c>
      <c r="AU18" s="10">
        <f t="shared" si="10"/>
        <v>90</v>
      </c>
      <c r="AV18" s="10">
        <f t="shared" si="11"/>
        <v>79</v>
      </c>
      <c r="AW18" s="10">
        <f t="shared" si="12"/>
        <v>94</v>
      </c>
      <c r="AX18" s="20">
        <f t="shared" si="13"/>
        <v>80</v>
      </c>
      <c r="AY18" s="10">
        <f t="shared" si="14"/>
        <v>89</v>
      </c>
      <c r="AZ18" s="10">
        <f t="shared" si="15"/>
        <v>86</v>
      </c>
      <c r="BA18" s="10">
        <f t="shared" si="16"/>
        <v>203</v>
      </c>
      <c r="BB18" s="10">
        <f t="shared" si="17"/>
        <v>203</v>
      </c>
      <c r="BC18" s="10">
        <f t="shared" si="18"/>
        <v>203</v>
      </c>
      <c r="BD18" s="10">
        <f t="shared" si="19"/>
        <v>206</v>
      </c>
      <c r="BE18" s="20">
        <f t="shared" si="20"/>
        <v>207</v>
      </c>
      <c r="BF18" s="10">
        <f t="shared" si="21"/>
        <v>205</v>
      </c>
      <c r="BG18" s="10">
        <f t="shared" si="22"/>
        <v>205</v>
      </c>
      <c r="BH18" s="10">
        <f t="shared" si="23"/>
        <v>205</v>
      </c>
      <c r="BI18" s="10">
        <f t="shared" si="24"/>
        <v>201</v>
      </c>
      <c r="BJ18" s="10">
        <f t="shared" si="25"/>
        <v>203</v>
      </c>
      <c r="BK18" s="10">
        <f t="shared" si="26"/>
        <v>187</v>
      </c>
      <c r="BL18" s="20">
        <f t="shared" si="27"/>
        <v>204</v>
      </c>
      <c r="BM18" s="10">
        <f t="shared" si="28"/>
        <v>207</v>
      </c>
      <c r="BN18" s="10">
        <f t="shared" si="29"/>
        <v>206</v>
      </c>
      <c r="BO18" s="10">
        <f t="shared" si="30"/>
        <v>205</v>
      </c>
      <c r="BP18" s="12">
        <f t="shared" si="34"/>
        <v>4522</v>
      </c>
    </row>
    <row r="19" spans="2:68">
      <c r="B19" s="11" t="s">
        <v>48</v>
      </c>
      <c r="C19" s="12">
        <v>101</v>
      </c>
      <c r="D19" s="12">
        <v>85</v>
      </c>
      <c r="E19" s="12">
        <v>96</v>
      </c>
      <c r="F19" s="12">
        <v>105</v>
      </c>
      <c r="G19" s="12">
        <v>96</v>
      </c>
      <c r="H19" s="12">
        <v>100</v>
      </c>
      <c r="I19" s="12">
        <v>93</v>
      </c>
      <c r="J19" s="12">
        <v>99</v>
      </c>
      <c r="K19" s="12">
        <v>79</v>
      </c>
      <c r="L19" s="12">
        <v>88</v>
      </c>
      <c r="M19" s="12">
        <v>88</v>
      </c>
      <c r="N19" s="12">
        <v>79</v>
      </c>
      <c r="O19" s="12">
        <v>95</v>
      </c>
      <c r="P19" s="12">
        <v>84</v>
      </c>
      <c r="Q19" s="12">
        <v>91</v>
      </c>
      <c r="R19" s="12">
        <v>91</v>
      </c>
      <c r="S19" s="12">
        <v>202</v>
      </c>
      <c r="T19" s="12">
        <v>204</v>
      </c>
      <c r="U19" s="12">
        <v>205</v>
      </c>
      <c r="V19" s="12">
        <v>205</v>
      </c>
      <c r="W19" s="12">
        <v>207</v>
      </c>
      <c r="X19" s="12">
        <v>205</v>
      </c>
      <c r="Y19" s="12">
        <v>204</v>
      </c>
      <c r="Z19" s="12">
        <v>202</v>
      </c>
      <c r="AA19" s="12">
        <v>202</v>
      </c>
      <c r="AB19" s="12">
        <v>205</v>
      </c>
      <c r="AC19" s="12">
        <v>202</v>
      </c>
      <c r="AD19" s="12">
        <v>205</v>
      </c>
      <c r="AE19" s="12">
        <v>207</v>
      </c>
      <c r="AF19" s="12">
        <v>207</v>
      </c>
      <c r="AG19" s="12">
        <v>205</v>
      </c>
      <c r="AH19" s="12">
        <f t="shared" si="31"/>
        <v>4537</v>
      </c>
      <c r="AJ19" s="9" t="str">
        <f t="shared" si="32"/>
        <v xml:space="preserve"> 5:00- 5:30</v>
      </c>
      <c r="AK19" s="20">
        <f t="shared" si="33"/>
        <v>101</v>
      </c>
      <c r="AL19" s="20">
        <f t="shared" si="1"/>
        <v>85</v>
      </c>
      <c r="AM19" s="20">
        <f t="shared" si="2"/>
        <v>96</v>
      </c>
      <c r="AN19" s="20">
        <f t="shared" si="3"/>
        <v>105</v>
      </c>
      <c r="AO19" s="20">
        <f t="shared" si="4"/>
        <v>96</v>
      </c>
      <c r="AP19" s="10">
        <f t="shared" si="5"/>
        <v>100</v>
      </c>
      <c r="AQ19" s="20">
        <f t="shared" si="6"/>
        <v>93</v>
      </c>
      <c r="AR19" s="10">
        <f t="shared" si="7"/>
        <v>99</v>
      </c>
      <c r="AS19" s="10">
        <f t="shared" si="8"/>
        <v>79</v>
      </c>
      <c r="AT19" s="10">
        <f t="shared" si="9"/>
        <v>88</v>
      </c>
      <c r="AU19" s="10">
        <f t="shared" si="10"/>
        <v>88</v>
      </c>
      <c r="AV19" s="10">
        <f t="shared" si="11"/>
        <v>79</v>
      </c>
      <c r="AW19" s="10">
        <f t="shared" si="12"/>
        <v>95</v>
      </c>
      <c r="AX19" s="20">
        <f t="shared" si="13"/>
        <v>84</v>
      </c>
      <c r="AY19" s="10">
        <f t="shared" si="14"/>
        <v>91</v>
      </c>
      <c r="AZ19" s="10">
        <f t="shared" si="15"/>
        <v>91</v>
      </c>
      <c r="BA19" s="10">
        <f t="shared" si="16"/>
        <v>202</v>
      </c>
      <c r="BB19" s="10">
        <f t="shared" si="17"/>
        <v>204</v>
      </c>
      <c r="BC19" s="10">
        <f t="shared" si="18"/>
        <v>205</v>
      </c>
      <c r="BD19" s="10">
        <f t="shared" si="19"/>
        <v>205</v>
      </c>
      <c r="BE19" s="20">
        <f t="shared" si="20"/>
        <v>207</v>
      </c>
      <c r="BF19" s="10">
        <f t="shared" si="21"/>
        <v>205</v>
      </c>
      <c r="BG19" s="10">
        <f t="shared" si="22"/>
        <v>204</v>
      </c>
      <c r="BH19" s="10">
        <f t="shared" si="23"/>
        <v>202</v>
      </c>
      <c r="BI19" s="10">
        <f t="shared" si="24"/>
        <v>202</v>
      </c>
      <c r="BJ19" s="10">
        <f t="shared" si="25"/>
        <v>205</v>
      </c>
      <c r="BK19" s="10">
        <f t="shared" si="26"/>
        <v>202</v>
      </c>
      <c r="BL19" s="20">
        <f t="shared" si="27"/>
        <v>205</v>
      </c>
      <c r="BM19" s="10">
        <f t="shared" si="28"/>
        <v>207</v>
      </c>
      <c r="BN19" s="10">
        <f t="shared" si="29"/>
        <v>207</v>
      </c>
      <c r="BO19" s="10">
        <f t="shared" si="30"/>
        <v>205</v>
      </c>
      <c r="BP19" s="12">
        <f t="shared" si="34"/>
        <v>4537</v>
      </c>
    </row>
    <row r="20" spans="2:68">
      <c r="B20" s="11" t="s">
        <v>49</v>
      </c>
      <c r="C20" s="12">
        <v>100</v>
      </c>
      <c r="D20" s="12">
        <v>88</v>
      </c>
      <c r="E20" s="12">
        <v>96</v>
      </c>
      <c r="F20" s="12">
        <v>98</v>
      </c>
      <c r="G20" s="12">
        <v>94</v>
      </c>
      <c r="H20" s="12">
        <v>84</v>
      </c>
      <c r="I20" s="12">
        <v>87</v>
      </c>
      <c r="J20" s="12">
        <v>88</v>
      </c>
      <c r="K20" s="12">
        <v>91</v>
      </c>
      <c r="L20" s="12">
        <v>83</v>
      </c>
      <c r="M20" s="12">
        <v>77</v>
      </c>
      <c r="N20" s="12">
        <v>83</v>
      </c>
      <c r="O20" s="12">
        <v>93</v>
      </c>
      <c r="P20" s="12">
        <v>87</v>
      </c>
      <c r="Q20" s="12">
        <v>92</v>
      </c>
      <c r="R20" s="12">
        <v>90</v>
      </c>
      <c r="S20" s="12">
        <v>202</v>
      </c>
      <c r="T20" s="12">
        <v>203</v>
      </c>
      <c r="U20" s="12">
        <v>202</v>
      </c>
      <c r="V20" s="12">
        <v>204</v>
      </c>
      <c r="W20" s="12">
        <v>207</v>
      </c>
      <c r="X20" s="12">
        <v>204</v>
      </c>
      <c r="Y20" s="12">
        <v>204</v>
      </c>
      <c r="Z20" s="12">
        <v>205</v>
      </c>
      <c r="AA20" s="12">
        <v>201</v>
      </c>
      <c r="AB20" s="12">
        <v>203</v>
      </c>
      <c r="AC20" s="12">
        <v>198</v>
      </c>
      <c r="AD20" s="12">
        <v>197</v>
      </c>
      <c r="AE20" s="12">
        <v>206</v>
      </c>
      <c r="AF20" s="12">
        <v>207</v>
      </c>
      <c r="AG20" s="12">
        <v>205</v>
      </c>
      <c r="AH20" s="12">
        <f t="shared" si="31"/>
        <v>4479</v>
      </c>
      <c r="AJ20" s="9" t="str">
        <f t="shared" si="32"/>
        <v xml:space="preserve"> 5:30- 6:00</v>
      </c>
      <c r="AK20" s="20">
        <f t="shared" si="33"/>
        <v>100</v>
      </c>
      <c r="AL20" s="20">
        <f t="shared" si="1"/>
        <v>88</v>
      </c>
      <c r="AM20" s="20">
        <f t="shared" si="2"/>
        <v>96</v>
      </c>
      <c r="AN20" s="20">
        <f t="shared" si="3"/>
        <v>98</v>
      </c>
      <c r="AO20" s="20">
        <f t="shared" si="4"/>
        <v>94</v>
      </c>
      <c r="AP20" s="10">
        <f t="shared" si="5"/>
        <v>84</v>
      </c>
      <c r="AQ20" s="20">
        <f t="shared" si="6"/>
        <v>87</v>
      </c>
      <c r="AR20" s="10">
        <f t="shared" si="7"/>
        <v>88</v>
      </c>
      <c r="AS20" s="10">
        <f t="shared" si="8"/>
        <v>91</v>
      </c>
      <c r="AT20" s="10">
        <f t="shared" si="9"/>
        <v>83</v>
      </c>
      <c r="AU20" s="10">
        <f t="shared" si="10"/>
        <v>77</v>
      </c>
      <c r="AV20" s="10">
        <f t="shared" si="11"/>
        <v>83</v>
      </c>
      <c r="AW20" s="10">
        <f t="shared" si="12"/>
        <v>93</v>
      </c>
      <c r="AX20" s="20">
        <f t="shared" si="13"/>
        <v>87</v>
      </c>
      <c r="AY20" s="10">
        <f t="shared" si="14"/>
        <v>92</v>
      </c>
      <c r="AZ20" s="10">
        <f t="shared" si="15"/>
        <v>90</v>
      </c>
      <c r="BA20" s="10">
        <f t="shared" si="16"/>
        <v>202</v>
      </c>
      <c r="BB20" s="10">
        <f t="shared" si="17"/>
        <v>203</v>
      </c>
      <c r="BC20" s="10">
        <f t="shared" si="18"/>
        <v>202</v>
      </c>
      <c r="BD20" s="10">
        <f t="shared" si="19"/>
        <v>204</v>
      </c>
      <c r="BE20" s="20">
        <f t="shared" si="20"/>
        <v>207</v>
      </c>
      <c r="BF20" s="10">
        <f t="shared" si="21"/>
        <v>204</v>
      </c>
      <c r="BG20" s="10">
        <f t="shared" si="22"/>
        <v>204</v>
      </c>
      <c r="BH20" s="10">
        <f t="shared" si="23"/>
        <v>205</v>
      </c>
      <c r="BI20" s="10">
        <f t="shared" si="24"/>
        <v>201</v>
      </c>
      <c r="BJ20" s="10">
        <f t="shared" si="25"/>
        <v>203</v>
      </c>
      <c r="BK20" s="10">
        <f t="shared" si="26"/>
        <v>198</v>
      </c>
      <c r="BL20" s="20">
        <f t="shared" si="27"/>
        <v>197</v>
      </c>
      <c r="BM20" s="10">
        <f t="shared" si="28"/>
        <v>206</v>
      </c>
      <c r="BN20" s="10">
        <f t="shared" si="29"/>
        <v>207</v>
      </c>
      <c r="BO20" s="10">
        <f t="shared" si="30"/>
        <v>205</v>
      </c>
      <c r="BP20" s="12">
        <f t="shared" si="34"/>
        <v>4479</v>
      </c>
    </row>
    <row r="21" spans="2:68">
      <c r="B21" s="11" t="s">
        <v>50</v>
      </c>
      <c r="C21" s="12">
        <v>95</v>
      </c>
      <c r="D21" s="12">
        <v>95</v>
      </c>
      <c r="E21" s="12">
        <v>86</v>
      </c>
      <c r="F21" s="12">
        <v>93</v>
      </c>
      <c r="G21" s="12">
        <v>91</v>
      </c>
      <c r="H21" s="12">
        <v>82</v>
      </c>
      <c r="I21" s="12">
        <v>91</v>
      </c>
      <c r="J21" s="12">
        <v>93</v>
      </c>
      <c r="K21" s="12">
        <v>84</v>
      </c>
      <c r="L21" s="12">
        <v>89</v>
      </c>
      <c r="M21" s="12">
        <v>81</v>
      </c>
      <c r="N21" s="12">
        <v>78</v>
      </c>
      <c r="O21" s="12">
        <v>80</v>
      </c>
      <c r="P21" s="12">
        <v>78</v>
      </c>
      <c r="Q21" s="12">
        <v>91</v>
      </c>
      <c r="R21" s="12">
        <v>82</v>
      </c>
      <c r="S21" s="12">
        <v>201</v>
      </c>
      <c r="T21" s="12">
        <v>203</v>
      </c>
      <c r="U21" s="12">
        <v>200</v>
      </c>
      <c r="V21" s="12">
        <v>205</v>
      </c>
      <c r="W21" s="12">
        <v>207</v>
      </c>
      <c r="X21" s="12">
        <v>204</v>
      </c>
      <c r="Y21" s="12">
        <v>203</v>
      </c>
      <c r="Z21" s="12">
        <v>205</v>
      </c>
      <c r="AA21" s="12">
        <v>200</v>
      </c>
      <c r="AB21" s="12">
        <v>202</v>
      </c>
      <c r="AC21" s="12">
        <v>199</v>
      </c>
      <c r="AD21" s="12">
        <v>204</v>
      </c>
      <c r="AE21" s="12">
        <v>207</v>
      </c>
      <c r="AF21" s="12">
        <v>206</v>
      </c>
      <c r="AG21" s="12">
        <v>205</v>
      </c>
      <c r="AH21" s="12">
        <f t="shared" si="31"/>
        <v>4440</v>
      </c>
      <c r="AJ21" s="9" t="str">
        <f t="shared" si="32"/>
        <v xml:space="preserve"> 6:00- 6:30</v>
      </c>
      <c r="AK21" s="20">
        <f t="shared" si="33"/>
        <v>95</v>
      </c>
      <c r="AL21" s="20">
        <f t="shared" si="1"/>
        <v>95</v>
      </c>
      <c r="AM21" s="20">
        <f t="shared" si="2"/>
        <v>86</v>
      </c>
      <c r="AN21" s="20">
        <f t="shared" si="3"/>
        <v>93</v>
      </c>
      <c r="AO21" s="20">
        <f t="shared" si="4"/>
        <v>91</v>
      </c>
      <c r="AP21" s="10">
        <f t="shared" si="5"/>
        <v>82</v>
      </c>
      <c r="AQ21" s="20">
        <f t="shared" si="6"/>
        <v>91</v>
      </c>
      <c r="AR21" s="10">
        <f t="shared" si="7"/>
        <v>93</v>
      </c>
      <c r="AS21" s="10">
        <f t="shared" si="8"/>
        <v>84</v>
      </c>
      <c r="AT21" s="10">
        <f t="shared" si="9"/>
        <v>89</v>
      </c>
      <c r="AU21" s="10">
        <f t="shared" si="10"/>
        <v>81</v>
      </c>
      <c r="AV21" s="10">
        <f t="shared" si="11"/>
        <v>78</v>
      </c>
      <c r="AW21" s="10">
        <f t="shared" si="12"/>
        <v>80</v>
      </c>
      <c r="AX21" s="20">
        <f t="shared" si="13"/>
        <v>78</v>
      </c>
      <c r="AY21" s="10">
        <f t="shared" si="14"/>
        <v>91</v>
      </c>
      <c r="AZ21" s="10">
        <f t="shared" si="15"/>
        <v>82</v>
      </c>
      <c r="BA21" s="10">
        <f t="shared" si="16"/>
        <v>201</v>
      </c>
      <c r="BB21" s="10">
        <f t="shared" si="17"/>
        <v>203</v>
      </c>
      <c r="BC21" s="10">
        <f t="shared" si="18"/>
        <v>200</v>
      </c>
      <c r="BD21" s="10">
        <f t="shared" si="19"/>
        <v>205</v>
      </c>
      <c r="BE21" s="20">
        <f t="shared" si="20"/>
        <v>207</v>
      </c>
      <c r="BF21" s="10">
        <f t="shared" si="21"/>
        <v>204</v>
      </c>
      <c r="BG21" s="10">
        <f t="shared" si="22"/>
        <v>203</v>
      </c>
      <c r="BH21" s="10">
        <f t="shared" si="23"/>
        <v>205</v>
      </c>
      <c r="BI21" s="10">
        <f t="shared" si="24"/>
        <v>200</v>
      </c>
      <c r="BJ21" s="10">
        <f t="shared" si="25"/>
        <v>202</v>
      </c>
      <c r="BK21" s="10">
        <f t="shared" si="26"/>
        <v>199</v>
      </c>
      <c r="BL21" s="20">
        <f t="shared" si="27"/>
        <v>204</v>
      </c>
      <c r="BM21" s="10">
        <f t="shared" si="28"/>
        <v>207</v>
      </c>
      <c r="BN21" s="10">
        <f t="shared" si="29"/>
        <v>206</v>
      </c>
      <c r="BO21" s="10">
        <f t="shared" si="30"/>
        <v>205</v>
      </c>
      <c r="BP21" s="12">
        <f t="shared" si="34"/>
        <v>4440</v>
      </c>
    </row>
    <row r="22" spans="2:68">
      <c r="B22" s="11" t="s">
        <v>51</v>
      </c>
      <c r="C22" s="12">
        <v>91</v>
      </c>
      <c r="D22" s="12">
        <v>99</v>
      </c>
      <c r="E22" s="12">
        <v>77</v>
      </c>
      <c r="F22" s="12">
        <v>106</v>
      </c>
      <c r="G22" s="12">
        <v>93</v>
      </c>
      <c r="H22" s="12">
        <v>78</v>
      </c>
      <c r="I22" s="12">
        <v>93</v>
      </c>
      <c r="J22" s="12">
        <v>102</v>
      </c>
      <c r="K22" s="12">
        <v>89</v>
      </c>
      <c r="L22" s="12">
        <v>91</v>
      </c>
      <c r="M22" s="12">
        <v>87</v>
      </c>
      <c r="N22" s="12">
        <v>72</v>
      </c>
      <c r="O22" s="12">
        <v>85</v>
      </c>
      <c r="P22" s="12">
        <v>73</v>
      </c>
      <c r="Q22" s="12">
        <v>96</v>
      </c>
      <c r="R22" s="12">
        <v>84</v>
      </c>
      <c r="S22" s="12">
        <v>202</v>
      </c>
      <c r="T22" s="12">
        <v>203</v>
      </c>
      <c r="U22" s="12">
        <v>202</v>
      </c>
      <c r="V22" s="12">
        <v>204</v>
      </c>
      <c r="W22" s="12">
        <v>206</v>
      </c>
      <c r="X22" s="12">
        <v>205</v>
      </c>
      <c r="Y22" s="12">
        <v>203</v>
      </c>
      <c r="Z22" s="12">
        <v>204</v>
      </c>
      <c r="AA22" s="12">
        <v>200</v>
      </c>
      <c r="AB22" s="12">
        <v>204</v>
      </c>
      <c r="AC22" s="12">
        <v>197</v>
      </c>
      <c r="AD22" s="12">
        <v>201</v>
      </c>
      <c r="AE22" s="12">
        <v>207</v>
      </c>
      <c r="AF22" s="12">
        <v>206</v>
      </c>
      <c r="AG22" s="12">
        <v>205</v>
      </c>
      <c r="AH22" s="12">
        <f t="shared" si="31"/>
        <v>4465</v>
      </c>
      <c r="AJ22" s="9" t="str">
        <f t="shared" si="32"/>
        <v xml:space="preserve"> 6:30- 7:00</v>
      </c>
      <c r="AK22" s="20">
        <f t="shared" si="33"/>
        <v>91</v>
      </c>
      <c r="AL22" s="20">
        <f t="shared" si="1"/>
        <v>99</v>
      </c>
      <c r="AM22" s="20">
        <f t="shared" si="2"/>
        <v>77</v>
      </c>
      <c r="AN22" s="20">
        <f t="shared" si="3"/>
        <v>106</v>
      </c>
      <c r="AO22" s="20">
        <f t="shared" si="4"/>
        <v>93</v>
      </c>
      <c r="AP22" s="10">
        <f t="shared" si="5"/>
        <v>78</v>
      </c>
      <c r="AQ22" s="20">
        <f t="shared" si="6"/>
        <v>93</v>
      </c>
      <c r="AR22" s="10">
        <f t="shared" si="7"/>
        <v>102</v>
      </c>
      <c r="AS22" s="10">
        <f t="shared" si="8"/>
        <v>89</v>
      </c>
      <c r="AT22" s="10">
        <f t="shared" si="9"/>
        <v>91</v>
      </c>
      <c r="AU22" s="10">
        <f t="shared" si="10"/>
        <v>87</v>
      </c>
      <c r="AV22" s="10">
        <f t="shared" si="11"/>
        <v>72</v>
      </c>
      <c r="AW22" s="10">
        <f t="shared" si="12"/>
        <v>85</v>
      </c>
      <c r="AX22" s="20">
        <f t="shared" si="13"/>
        <v>73</v>
      </c>
      <c r="AY22" s="10">
        <f t="shared" si="14"/>
        <v>96</v>
      </c>
      <c r="AZ22" s="10">
        <f t="shared" si="15"/>
        <v>84</v>
      </c>
      <c r="BA22" s="10">
        <f t="shared" si="16"/>
        <v>202</v>
      </c>
      <c r="BB22" s="10">
        <f t="shared" si="17"/>
        <v>203</v>
      </c>
      <c r="BC22" s="10">
        <f t="shared" si="18"/>
        <v>202</v>
      </c>
      <c r="BD22" s="10">
        <f t="shared" si="19"/>
        <v>204</v>
      </c>
      <c r="BE22" s="20">
        <f t="shared" si="20"/>
        <v>206</v>
      </c>
      <c r="BF22" s="10">
        <f t="shared" si="21"/>
        <v>205</v>
      </c>
      <c r="BG22" s="10">
        <f t="shared" si="22"/>
        <v>203</v>
      </c>
      <c r="BH22" s="10">
        <f t="shared" si="23"/>
        <v>204</v>
      </c>
      <c r="BI22" s="10">
        <f t="shared" si="24"/>
        <v>200</v>
      </c>
      <c r="BJ22" s="10">
        <f t="shared" si="25"/>
        <v>204</v>
      </c>
      <c r="BK22" s="10">
        <f t="shared" si="26"/>
        <v>197</v>
      </c>
      <c r="BL22" s="20">
        <f t="shared" si="27"/>
        <v>201</v>
      </c>
      <c r="BM22" s="10">
        <f t="shared" si="28"/>
        <v>207</v>
      </c>
      <c r="BN22" s="10">
        <f t="shared" si="29"/>
        <v>206</v>
      </c>
      <c r="BO22" s="10">
        <f t="shared" si="30"/>
        <v>205</v>
      </c>
      <c r="BP22" s="12">
        <f t="shared" si="34"/>
        <v>4465</v>
      </c>
    </row>
    <row r="23" spans="2:68">
      <c r="B23" s="11" t="s">
        <v>52</v>
      </c>
      <c r="C23" s="12">
        <v>99</v>
      </c>
      <c r="D23" s="12">
        <v>95</v>
      </c>
      <c r="E23" s="12">
        <v>87</v>
      </c>
      <c r="F23" s="12">
        <v>99</v>
      </c>
      <c r="G23" s="12">
        <v>94</v>
      </c>
      <c r="H23" s="12">
        <v>75</v>
      </c>
      <c r="I23" s="12">
        <v>90</v>
      </c>
      <c r="J23" s="12">
        <v>89</v>
      </c>
      <c r="K23" s="12">
        <v>81</v>
      </c>
      <c r="L23" s="12">
        <v>95</v>
      </c>
      <c r="M23" s="12">
        <v>89</v>
      </c>
      <c r="N23" s="12">
        <v>84</v>
      </c>
      <c r="O23" s="12">
        <v>81</v>
      </c>
      <c r="P23" s="12">
        <v>82</v>
      </c>
      <c r="Q23" s="12">
        <v>96</v>
      </c>
      <c r="R23" s="12">
        <v>74</v>
      </c>
      <c r="S23" s="12">
        <v>202</v>
      </c>
      <c r="T23" s="12">
        <v>202</v>
      </c>
      <c r="U23" s="12">
        <v>202</v>
      </c>
      <c r="V23" s="12">
        <v>205</v>
      </c>
      <c r="W23" s="12">
        <v>207</v>
      </c>
      <c r="X23" s="12">
        <v>205</v>
      </c>
      <c r="Y23" s="12">
        <v>203</v>
      </c>
      <c r="Z23" s="12">
        <v>204</v>
      </c>
      <c r="AA23" s="12">
        <v>200</v>
      </c>
      <c r="AB23" s="12">
        <v>202</v>
      </c>
      <c r="AC23" s="12">
        <v>195</v>
      </c>
      <c r="AD23" s="12">
        <v>201</v>
      </c>
      <c r="AE23" s="12">
        <v>206</v>
      </c>
      <c r="AF23" s="12">
        <v>205</v>
      </c>
      <c r="AG23" s="12">
        <v>205</v>
      </c>
      <c r="AH23" s="12">
        <f t="shared" si="31"/>
        <v>4454</v>
      </c>
      <c r="AJ23" s="9" t="str">
        <f t="shared" si="32"/>
        <v xml:space="preserve"> 7:00- 7:30</v>
      </c>
      <c r="AK23" s="20">
        <f t="shared" si="33"/>
        <v>99</v>
      </c>
      <c r="AL23" s="20">
        <f t="shared" si="1"/>
        <v>95</v>
      </c>
      <c r="AM23" s="20">
        <f t="shared" si="2"/>
        <v>87</v>
      </c>
      <c r="AN23" s="20">
        <f t="shared" si="3"/>
        <v>99</v>
      </c>
      <c r="AO23" s="20">
        <f t="shared" si="4"/>
        <v>94</v>
      </c>
      <c r="AP23" s="10">
        <f t="shared" si="5"/>
        <v>75</v>
      </c>
      <c r="AQ23" s="20">
        <f t="shared" si="6"/>
        <v>90</v>
      </c>
      <c r="AR23" s="10">
        <f t="shared" si="7"/>
        <v>89</v>
      </c>
      <c r="AS23" s="10">
        <f t="shared" si="8"/>
        <v>81</v>
      </c>
      <c r="AT23" s="10">
        <f t="shared" si="9"/>
        <v>95</v>
      </c>
      <c r="AU23" s="10">
        <f t="shared" si="10"/>
        <v>89</v>
      </c>
      <c r="AV23" s="10">
        <f t="shared" si="11"/>
        <v>84</v>
      </c>
      <c r="AW23" s="10">
        <f t="shared" si="12"/>
        <v>81</v>
      </c>
      <c r="AX23" s="20">
        <f t="shared" si="13"/>
        <v>82</v>
      </c>
      <c r="AY23" s="10">
        <f t="shared" si="14"/>
        <v>96</v>
      </c>
      <c r="AZ23" s="10">
        <f t="shared" si="15"/>
        <v>74</v>
      </c>
      <c r="BA23" s="10">
        <f t="shared" si="16"/>
        <v>202</v>
      </c>
      <c r="BB23" s="10">
        <f t="shared" si="17"/>
        <v>202</v>
      </c>
      <c r="BC23" s="10">
        <f t="shared" si="18"/>
        <v>202</v>
      </c>
      <c r="BD23" s="10">
        <f t="shared" si="19"/>
        <v>205</v>
      </c>
      <c r="BE23" s="20">
        <f t="shared" si="20"/>
        <v>207</v>
      </c>
      <c r="BF23" s="10">
        <f t="shared" si="21"/>
        <v>205</v>
      </c>
      <c r="BG23" s="10">
        <f t="shared" si="22"/>
        <v>203</v>
      </c>
      <c r="BH23" s="10">
        <f t="shared" si="23"/>
        <v>204</v>
      </c>
      <c r="BI23" s="10">
        <f t="shared" si="24"/>
        <v>200</v>
      </c>
      <c r="BJ23" s="10">
        <f t="shared" si="25"/>
        <v>202</v>
      </c>
      <c r="BK23" s="10">
        <f t="shared" si="26"/>
        <v>195</v>
      </c>
      <c r="BL23" s="20">
        <f t="shared" si="27"/>
        <v>201</v>
      </c>
      <c r="BM23" s="10">
        <f t="shared" si="28"/>
        <v>206</v>
      </c>
      <c r="BN23" s="10">
        <f t="shared" si="29"/>
        <v>205</v>
      </c>
      <c r="BO23" s="10">
        <f t="shared" si="30"/>
        <v>205</v>
      </c>
      <c r="BP23" s="12">
        <f t="shared" si="34"/>
        <v>4454</v>
      </c>
    </row>
    <row r="24" spans="2:68">
      <c r="B24" s="13" t="s">
        <v>53</v>
      </c>
      <c r="C24" s="14">
        <v>97</v>
      </c>
      <c r="D24" s="14">
        <v>93</v>
      </c>
      <c r="E24" s="14">
        <v>89</v>
      </c>
      <c r="F24" s="14">
        <v>96</v>
      </c>
      <c r="G24" s="14">
        <v>96</v>
      </c>
      <c r="H24" s="14">
        <v>63</v>
      </c>
      <c r="I24" s="14">
        <v>86</v>
      </c>
      <c r="J24" s="14">
        <v>92</v>
      </c>
      <c r="K24" s="14">
        <v>83</v>
      </c>
      <c r="L24" s="14">
        <v>91</v>
      </c>
      <c r="M24" s="14">
        <v>91</v>
      </c>
      <c r="N24" s="14">
        <v>80</v>
      </c>
      <c r="O24" s="14">
        <v>84</v>
      </c>
      <c r="P24" s="14">
        <v>83</v>
      </c>
      <c r="Q24" s="14">
        <v>93</v>
      </c>
      <c r="R24" s="14">
        <v>79</v>
      </c>
      <c r="S24" s="14">
        <v>203</v>
      </c>
      <c r="T24" s="14">
        <v>202</v>
      </c>
      <c r="U24" s="14">
        <v>201</v>
      </c>
      <c r="V24" s="14">
        <v>206</v>
      </c>
      <c r="W24" s="14">
        <v>207</v>
      </c>
      <c r="X24" s="14">
        <v>205</v>
      </c>
      <c r="Y24" s="14">
        <v>204</v>
      </c>
      <c r="Z24" s="14">
        <v>203</v>
      </c>
      <c r="AA24" s="14">
        <v>199</v>
      </c>
      <c r="AB24" s="14">
        <v>201</v>
      </c>
      <c r="AC24" s="14">
        <v>196</v>
      </c>
      <c r="AD24" s="14">
        <v>204</v>
      </c>
      <c r="AE24" s="14">
        <v>206</v>
      </c>
      <c r="AF24" s="14">
        <v>202</v>
      </c>
      <c r="AG24" s="14">
        <v>205</v>
      </c>
      <c r="AH24" s="14">
        <f t="shared" si="31"/>
        <v>4440</v>
      </c>
      <c r="AJ24" s="9" t="str">
        <f t="shared" si="32"/>
        <v xml:space="preserve"> 7:30- 8:00</v>
      </c>
      <c r="AK24" s="20">
        <f t="shared" si="33"/>
        <v>97</v>
      </c>
      <c r="AL24" s="20">
        <f t="shared" si="1"/>
        <v>93</v>
      </c>
      <c r="AM24" s="20">
        <f t="shared" si="2"/>
        <v>89</v>
      </c>
      <c r="AN24" s="20">
        <f t="shared" si="3"/>
        <v>96</v>
      </c>
      <c r="AO24" s="20">
        <f t="shared" si="4"/>
        <v>96</v>
      </c>
      <c r="AP24" s="10">
        <f t="shared" si="5"/>
        <v>63</v>
      </c>
      <c r="AQ24" s="20">
        <f t="shared" si="6"/>
        <v>86</v>
      </c>
      <c r="AR24" s="10">
        <f t="shared" si="7"/>
        <v>92</v>
      </c>
      <c r="AS24" s="10">
        <f t="shared" si="8"/>
        <v>83</v>
      </c>
      <c r="AT24" s="10">
        <f t="shared" si="9"/>
        <v>91</v>
      </c>
      <c r="AU24" s="10">
        <f t="shared" si="10"/>
        <v>91</v>
      </c>
      <c r="AV24" s="10">
        <f t="shared" si="11"/>
        <v>80</v>
      </c>
      <c r="AW24" s="10">
        <f t="shared" si="12"/>
        <v>84</v>
      </c>
      <c r="AX24" s="20">
        <f t="shared" si="13"/>
        <v>83</v>
      </c>
      <c r="AY24" s="10">
        <f t="shared" si="14"/>
        <v>93</v>
      </c>
      <c r="AZ24" s="10">
        <f t="shared" si="15"/>
        <v>79</v>
      </c>
      <c r="BA24" s="10">
        <f t="shared" si="16"/>
        <v>203</v>
      </c>
      <c r="BB24" s="10">
        <f t="shared" si="17"/>
        <v>202</v>
      </c>
      <c r="BC24" s="10">
        <f t="shared" si="18"/>
        <v>201</v>
      </c>
      <c r="BD24" s="10">
        <f t="shared" si="19"/>
        <v>206</v>
      </c>
      <c r="BE24" s="20">
        <f t="shared" si="20"/>
        <v>207</v>
      </c>
      <c r="BF24" s="10">
        <f t="shared" si="21"/>
        <v>205</v>
      </c>
      <c r="BG24" s="10">
        <f t="shared" si="22"/>
        <v>204</v>
      </c>
      <c r="BH24" s="10">
        <f t="shared" si="23"/>
        <v>203</v>
      </c>
      <c r="BI24" s="10">
        <f t="shared" si="24"/>
        <v>199</v>
      </c>
      <c r="BJ24" s="10">
        <f t="shared" si="25"/>
        <v>201</v>
      </c>
      <c r="BK24" s="10">
        <f t="shared" si="26"/>
        <v>196</v>
      </c>
      <c r="BL24" s="20">
        <f t="shared" si="27"/>
        <v>204</v>
      </c>
      <c r="BM24" s="10">
        <f t="shared" si="28"/>
        <v>206</v>
      </c>
      <c r="BN24" s="10">
        <f t="shared" si="29"/>
        <v>202</v>
      </c>
      <c r="BO24" s="10">
        <f t="shared" si="30"/>
        <v>205</v>
      </c>
      <c r="BP24" s="14">
        <f t="shared" si="34"/>
        <v>4440</v>
      </c>
    </row>
    <row r="25" spans="2:68">
      <c r="B25" s="9" t="s">
        <v>54</v>
      </c>
      <c r="C25" s="10">
        <v>88</v>
      </c>
      <c r="D25" s="10">
        <v>96</v>
      </c>
      <c r="E25" s="10">
        <v>82</v>
      </c>
      <c r="F25" s="10">
        <v>100</v>
      </c>
      <c r="G25" s="10">
        <v>99</v>
      </c>
      <c r="H25" s="10">
        <v>72</v>
      </c>
      <c r="I25" s="10">
        <v>97</v>
      </c>
      <c r="J25" s="10">
        <v>96</v>
      </c>
      <c r="K25" s="10">
        <v>78</v>
      </c>
      <c r="L25" s="10">
        <v>90</v>
      </c>
      <c r="M25" s="10">
        <v>82</v>
      </c>
      <c r="N25" s="10">
        <v>87</v>
      </c>
      <c r="O25" s="10">
        <v>77</v>
      </c>
      <c r="P25" s="10">
        <v>78</v>
      </c>
      <c r="Q25" s="10">
        <v>89</v>
      </c>
      <c r="R25" s="10">
        <v>71</v>
      </c>
      <c r="S25" s="10">
        <v>201</v>
      </c>
      <c r="T25" s="10">
        <v>202</v>
      </c>
      <c r="U25" s="10">
        <v>200</v>
      </c>
      <c r="V25" s="10">
        <v>205</v>
      </c>
      <c r="W25" s="10">
        <v>207</v>
      </c>
      <c r="X25" s="10">
        <v>204</v>
      </c>
      <c r="Y25" s="10">
        <v>205</v>
      </c>
      <c r="Z25" s="10">
        <v>203</v>
      </c>
      <c r="AA25" s="10">
        <v>200</v>
      </c>
      <c r="AB25" s="10">
        <v>200</v>
      </c>
      <c r="AC25" s="10">
        <v>202</v>
      </c>
      <c r="AD25" s="10">
        <v>200</v>
      </c>
      <c r="AE25" s="10">
        <v>206</v>
      </c>
      <c r="AF25" s="10">
        <v>202</v>
      </c>
      <c r="AG25" s="10">
        <v>205</v>
      </c>
      <c r="AH25" s="10">
        <f t="shared" si="31"/>
        <v>4424</v>
      </c>
      <c r="AJ25" s="9" t="str">
        <f t="shared" si="32"/>
        <v xml:space="preserve"> 8:00- 8:30</v>
      </c>
      <c r="AK25" s="20">
        <f t="shared" si="33"/>
        <v>88</v>
      </c>
      <c r="AL25" s="20">
        <f t="shared" si="1"/>
        <v>96</v>
      </c>
      <c r="AM25" s="20">
        <f t="shared" si="2"/>
        <v>82</v>
      </c>
      <c r="AN25" s="20">
        <f t="shared" si="3"/>
        <v>100</v>
      </c>
      <c r="AO25" s="20">
        <f t="shared" si="4"/>
        <v>99</v>
      </c>
      <c r="AP25" s="10">
        <f t="shared" si="5"/>
        <v>72</v>
      </c>
      <c r="AQ25" s="20">
        <f t="shared" si="6"/>
        <v>97</v>
      </c>
      <c r="AR25" s="10">
        <f t="shared" si="7"/>
        <v>96</v>
      </c>
      <c r="AS25" s="10">
        <f t="shared" si="8"/>
        <v>78</v>
      </c>
      <c r="AT25" s="10">
        <f t="shared" si="9"/>
        <v>90</v>
      </c>
      <c r="AU25" s="10">
        <f t="shared" si="10"/>
        <v>82</v>
      </c>
      <c r="AV25" s="10">
        <f t="shared" si="11"/>
        <v>87</v>
      </c>
      <c r="AW25" s="10">
        <f t="shared" si="12"/>
        <v>77</v>
      </c>
      <c r="AX25" s="20">
        <f t="shared" si="13"/>
        <v>78</v>
      </c>
      <c r="AY25" s="10">
        <f t="shared" si="14"/>
        <v>89</v>
      </c>
      <c r="AZ25" s="10">
        <f t="shared" si="15"/>
        <v>71</v>
      </c>
      <c r="BA25" s="10">
        <f t="shared" si="16"/>
        <v>201</v>
      </c>
      <c r="BB25" s="10">
        <f t="shared" si="17"/>
        <v>202</v>
      </c>
      <c r="BC25" s="10">
        <f t="shared" si="18"/>
        <v>200</v>
      </c>
      <c r="BD25" s="10">
        <f t="shared" si="19"/>
        <v>205</v>
      </c>
      <c r="BE25" s="20">
        <f t="shared" si="20"/>
        <v>207</v>
      </c>
      <c r="BF25" s="10">
        <f t="shared" si="21"/>
        <v>204</v>
      </c>
      <c r="BG25" s="10">
        <f t="shared" si="22"/>
        <v>205</v>
      </c>
      <c r="BH25" s="10">
        <f t="shared" si="23"/>
        <v>203</v>
      </c>
      <c r="BI25" s="10">
        <f t="shared" si="24"/>
        <v>200</v>
      </c>
      <c r="BJ25" s="10">
        <f t="shared" si="25"/>
        <v>200</v>
      </c>
      <c r="BK25" s="10">
        <f t="shared" si="26"/>
        <v>202</v>
      </c>
      <c r="BL25" s="20">
        <f t="shared" si="27"/>
        <v>200</v>
      </c>
      <c r="BM25" s="10">
        <f t="shared" si="28"/>
        <v>206</v>
      </c>
      <c r="BN25" s="10">
        <f t="shared" si="29"/>
        <v>202</v>
      </c>
      <c r="BO25" s="10">
        <f t="shared" si="30"/>
        <v>205</v>
      </c>
      <c r="BP25" s="10">
        <f t="shared" si="34"/>
        <v>4424</v>
      </c>
    </row>
    <row r="26" spans="2:68">
      <c r="B26" s="11" t="s">
        <v>55</v>
      </c>
      <c r="C26" s="12">
        <v>94</v>
      </c>
      <c r="D26" s="12">
        <v>89</v>
      </c>
      <c r="E26" s="12">
        <v>78</v>
      </c>
      <c r="F26" s="12">
        <v>99</v>
      </c>
      <c r="G26" s="12">
        <v>94</v>
      </c>
      <c r="H26" s="12">
        <v>80</v>
      </c>
      <c r="I26" s="12">
        <v>95</v>
      </c>
      <c r="J26" s="12">
        <v>86</v>
      </c>
      <c r="K26" s="12">
        <v>70</v>
      </c>
      <c r="L26" s="12">
        <v>85</v>
      </c>
      <c r="M26" s="12">
        <v>91</v>
      </c>
      <c r="N26" s="12">
        <v>82</v>
      </c>
      <c r="O26" s="12">
        <v>78</v>
      </c>
      <c r="P26" s="12">
        <v>90</v>
      </c>
      <c r="Q26" s="12">
        <v>93</v>
      </c>
      <c r="R26" s="12">
        <v>88</v>
      </c>
      <c r="S26" s="12">
        <v>199</v>
      </c>
      <c r="T26" s="12">
        <v>198</v>
      </c>
      <c r="U26" s="12">
        <v>200</v>
      </c>
      <c r="V26" s="12">
        <v>204</v>
      </c>
      <c r="W26" s="12">
        <v>205</v>
      </c>
      <c r="X26" s="12">
        <v>204</v>
      </c>
      <c r="Y26" s="12">
        <v>200</v>
      </c>
      <c r="Z26" s="12">
        <v>203</v>
      </c>
      <c r="AA26" s="12">
        <v>199</v>
      </c>
      <c r="AB26" s="12">
        <v>202</v>
      </c>
      <c r="AC26" s="12">
        <v>188</v>
      </c>
      <c r="AD26" s="12">
        <v>203</v>
      </c>
      <c r="AE26" s="12">
        <v>205</v>
      </c>
      <c r="AF26" s="12">
        <v>203</v>
      </c>
      <c r="AG26" s="12">
        <v>196</v>
      </c>
      <c r="AH26" s="12">
        <f t="shared" si="31"/>
        <v>4401</v>
      </c>
      <c r="AJ26" s="9" t="str">
        <f t="shared" si="32"/>
        <v xml:space="preserve"> 8:30- 9:00</v>
      </c>
      <c r="AK26" s="20">
        <f t="shared" si="33"/>
        <v>94</v>
      </c>
      <c r="AL26" s="20">
        <f t="shared" si="1"/>
        <v>89</v>
      </c>
      <c r="AM26" s="20">
        <f t="shared" si="2"/>
        <v>78</v>
      </c>
      <c r="AN26" s="20">
        <f t="shared" si="3"/>
        <v>99</v>
      </c>
      <c r="AO26" s="20">
        <f t="shared" si="4"/>
        <v>94</v>
      </c>
      <c r="AP26" s="10">
        <f t="shared" si="5"/>
        <v>80</v>
      </c>
      <c r="AQ26" s="20">
        <f t="shared" si="6"/>
        <v>95</v>
      </c>
      <c r="AR26" s="10">
        <f t="shared" si="7"/>
        <v>86</v>
      </c>
      <c r="AS26" s="10">
        <f t="shared" si="8"/>
        <v>70</v>
      </c>
      <c r="AT26" s="10">
        <f t="shared" si="9"/>
        <v>85</v>
      </c>
      <c r="AU26" s="10">
        <f t="shared" si="10"/>
        <v>91</v>
      </c>
      <c r="AV26" s="10">
        <f t="shared" si="11"/>
        <v>82</v>
      </c>
      <c r="AW26" s="10">
        <f t="shared" si="12"/>
        <v>78</v>
      </c>
      <c r="AX26" s="20">
        <f t="shared" si="13"/>
        <v>90</v>
      </c>
      <c r="AY26" s="10">
        <f t="shared" si="14"/>
        <v>93</v>
      </c>
      <c r="AZ26" s="10">
        <f t="shared" si="15"/>
        <v>88</v>
      </c>
      <c r="BA26" s="10">
        <f t="shared" si="16"/>
        <v>199</v>
      </c>
      <c r="BB26" s="10">
        <f t="shared" si="17"/>
        <v>198</v>
      </c>
      <c r="BC26" s="10">
        <f t="shared" si="18"/>
        <v>200</v>
      </c>
      <c r="BD26" s="10">
        <f t="shared" si="19"/>
        <v>204</v>
      </c>
      <c r="BE26" s="20">
        <f t="shared" si="20"/>
        <v>205</v>
      </c>
      <c r="BF26" s="10">
        <f t="shared" si="21"/>
        <v>204</v>
      </c>
      <c r="BG26" s="10">
        <f t="shared" si="22"/>
        <v>200</v>
      </c>
      <c r="BH26" s="10">
        <f t="shared" si="23"/>
        <v>203</v>
      </c>
      <c r="BI26" s="10">
        <f t="shared" si="24"/>
        <v>199</v>
      </c>
      <c r="BJ26" s="10">
        <f t="shared" si="25"/>
        <v>202</v>
      </c>
      <c r="BK26" s="10">
        <f t="shared" si="26"/>
        <v>188</v>
      </c>
      <c r="BL26" s="20">
        <f t="shared" si="27"/>
        <v>203</v>
      </c>
      <c r="BM26" s="10">
        <f t="shared" si="28"/>
        <v>205</v>
      </c>
      <c r="BN26" s="10">
        <f t="shared" si="29"/>
        <v>203</v>
      </c>
      <c r="BO26" s="10">
        <f t="shared" si="30"/>
        <v>196</v>
      </c>
      <c r="BP26" s="12">
        <f t="shared" si="34"/>
        <v>4401</v>
      </c>
    </row>
    <row r="27" spans="2:68">
      <c r="B27" s="11" t="s">
        <v>56</v>
      </c>
      <c r="C27" s="12">
        <v>98</v>
      </c>
      <c r="D27" s="12">
        <v>97</v>
      </c>
      <c r="E27" s="12">
        <v>91</v>
      </c>
      <c r="F27" s="12">
        <v>102</v>
      </c>
      <c r="G27" s="12">
        <v>98</v>
      </c>
      <c r="H27" s="12">
        <v>81</v>
      </c>
      <c r="I27" s="12">
        <v>77</v>
      </c>
      <c r="J27" s="12">
        <v>84</v>
      </c>
      <c r="K27" s="12">
        <v>89</v>
      </c>
      <c r="L27" s="12">
        <v>74</v>
      </c>
      <c r="M27" s="12">
        <v>87</v>
      </c>
      <c r="N27" s="12">
        <v>91</v>
      </c>
      <c r="O27" s="12">
        <v>79</v>
      </c>
      <c r="P27" s="12">
        <v>94</v>
      </c>
      <c r="Q27" s="12">
        <v>99</v>
      </c>
      <c r="R27" s="12">
        <v>81</v>
      </c>
      <c r="S27" s="12">
        <v>198</v>
      </c>
      <c r="T27" s="12">
        <v>201</v>
      </c>
      <c r="U27" s="12">
        <v>199</v>
      </c>
      <c r="V27" s="12">
        <v>203</v>
      </c>
      <c r="W27" s="12">
        <v>205</v>
      </c>
      <c r="X27" s="12">
        <v>205</v>
      </c>
      <c r="Y27" s="12">
        <v>200</v>
      </c>
      <c r="Z27" s="12">
        <v>201</v>
      </c>
      <c r="AA27" s="12">
        <v>199</v>
      </c>
      <c r="AB27" s="12">
        <v>201</v>
      </c>
      <c r="AC27" s="12">
        <v>189</v>
      </c>
      <c r="AD27" s="12">
        <v>201</v>
      </c>
      <c r="AE27" s="12">
        <v>205</v>
      </c>
      <c r="AF27" s="12">
        <v>202</v>
      </c>
      <c r="AG27" s="12">
        <v>191</v>
      </c>
      <c r="AH27" s="12">
        <f t="shared" si="31"/>
        <v>4422</v>
      </c>
      <c r="AJ27" s="9" t="str">
        <f t="shared" si="32"/>
        <v xml:space="preserve"> 9:00- 9:30</v>
      </c>
      <c r="AK27" s="20">
        <f t="shared" si="33"/>
        <v>98</v>
      </c>
      <c r="AL27" s="20">
        <f t="shared" si="1"/>
        <v>97</v>
      </c>
      <c r="AM27" s="20">
        <f t="shared" si="2"/>
        <v>91</v>
      </c>
      <c r="AN27" s="20">
        <f t="shared" si="3"/>
        <v>102</v>
      </c>
      <c r="AO27" s="20">
        <f t="shared" si="4"/>
        <v>98</v>
      </c>
      <c r="AP27" s="10">
        <f t="shared" si="5"/>
        <v>81</v>
      </c>
      <c r="AQ27" s="20">
        <f t="shared" si="6"/>
        <v>77</v>
      </c>
      <c r="AR27" s="10">
        <f t="shared" si="7"/>
        <v>84</v>
      </c>
      <c r="AS27" s="10">
        <f t="shared" si="8"/>
        <v>89</v>
      </c>
      <c r="AT27" s="10">
        <f t="shared" si="9"/>
        <v>74</v>
      </c>
      <c r="AU27" s="10">
        <f t="shared" si="10"/>
        <v>87</v>
      </c>
      <c r="AV27" s="10">
        <f t="shared" si="11"/>
        <v>91</v>
      </c>
      <c r="AW27" s="10">
        <f t="shared" si="12"/>
        <v>79</v>
      </c>
      <c r="AX27" s="20">
        <f t="shared" si="13"/>
        <v>94</v>
      </c>
      <c r="AY27" s="10">
        <f t="shared" si="14"/>
        <v>99</v>
      </c>
      <c r="AZ27" s="10">
        <f t="shared" si="15"/>
        <v>81</v>
      </c>
      <c r="BA27" s="10">
        <f t="shared" si="16"/>
        <v>198</v>
      </c>
      <c r="BB27" s="10">
        <f t="shared" si="17"/>
        <v>201</v>
      </c>
      <c r="BC27" s="10">
        <f t="shared" si="18"/>
        <v>199</v>
      </c>
      <c r="BD27" s="10">
        <f t="shared" si="19"/>
        <v>203</v>
      </c>
      <c r="BE27" s="20">
        <f t="shared" si="20"/>
        <v>205</v>
      </c>
      <c r="BF27" s="10">
        <f t="shared" si="21"/>
        <v>205</v>
      </c>
      <c r="BG27" s="10">
        <f t="shared" si="22"/>
        <v>200</v>
      </c>
      <c r="BH27" s="10">
        <f t="shared" si="23"/>
        <v>201</v>
      </c>
      <c r="BI27" s="10">
        <f t="shared" si="24"/>
        <v>199</v>
      </c>
      <c r="BJ27" s="10">
        <f t="shared" si="25"/>
        <v>201</v>
      </c>
      <c r="BK27" s="10">
        <f t="shared" si="26"/>
        <v>189</v>
      </c>
      <c r="BL27" s="20">
        <f t="shared" si="27"/>
        <v>201</v>
      </c>
      <c r="BM27" s="10">
        <f t="shared" si="28"/>
        <v>205</v>
      </c>
      <c r="BN27" s="10">
        <f t="shared" si="29"/>
        <v>202</v>
      </c>
      <c r="BO27" s="10">
        <f t="shared" si="30"/>
        <v>191</v>
      </c>
      <c r="BP27" s="12">
        <f t="shared" si="34"/>
        <v>4422</v>
      </c>
    </row>
    <row r="28" spans="2:68">
      <c r="B28" s="11" t="s">
        <v>57</v>
      </c>
      <c r="C28" s="12">
        <v>97</v>
      </c>
      <c r="D28" s="12">
        <v>93</v>
      </c>
      <c r="E28" s="12">
        <v>94</v>
      </c>
      <c r="F28" s="12">
        <v>90</v>
      </c>
      <c r="G28" s="12">
        <v>100</v>
      </c>
      <c r="H28" s="12">
        <v>82</v>
      </c>
      <c r="I28" s="12">
        <v>77</v>
      </c>
      <c r="J28" s="12">
        <v>94</v>
      </c>
      <c r="K28" s="12">
        <v>86</v>
      </c>
      <c r="L28" s="12">
        <v>72</v>
      </c>
      <c r="M28" s="12">
        <v>86</v>
      </c>
      <c r="N28" s="12">
        <v>84</v>
      </c>
      <c r="O28" s="12">
        <v>82</v>
      </c>
      <c r="P28" s="12">
        <v>74</v>
      </c>
      <c r="Q28" s="12">
        <v>90</v>
      </c>
      <c r="R28" s="12">
        <v>79</v>
      </c>
      <c r="S28" s="12">
        <v>198</v>
      </c>
      <c r="T28" s="12">
        <v>196</v>
      </c>
      <c r="U28" s="12">
        <v>199</v>
      </c>
      <c r="V28" s="12">
        <v>202</v>
      </c>
      <c r="W28" s="12">
        <v>206</v>
      </c>
      <c r="X28" s="12">
        <v>202</v>
      </c>
      <c r="Y28" s="12">
        <v>197</v>
      </c>
      <c r="Z28" s="12">
        <v>199</v>
      </c>
      <c r="AA28" s="12">
        <v>200</v>
      </c>
      <c r="AB28" s="12">
        <v>199</v>
      </c>
      <c r="AC28" s="12">
        <v>199</v>
      </c>
      <c r="AD28" s="12">
        <v>202</v>
      </c>
      <c r="AE28" s="12">
        <v>204</v>
      </c>
      <c r="AF28" s="12">
        <v>197</v>
      </c>
      <c r="AG28" s="12">
        <v>194</v>
      </c>
      <c r="AH28" s="12">
        <f t="shared" si="31"/>
        <v>4374</v>
      </c>
      <c r="AJ28" s="9" t="str">
        <f t="shared" si="32"/>
        <v xml:space="preserve"> 9:30-10:00</v>
      </c>
      <c r="AK28" s="20">
        <f t="shared" si="33"/>
        <v>97</v>
      </c>
      <c r="AL28" s="20">
        <f t="shared" si="1"/>
        <v>93</v>
      </c>
      <c r="AM28" s="20">
        <f t="shared" si="2"/>
        <v>94</v>
      </c>
      <c r="AN28" s="20">
        <f t="shared" si="3"/>
        <v>90</v>
      </c>
      <c r="AO28" s="20">
        <f t="shared" si="4"/>
        <v>100</v>
      </c>
      <c r="AP28" s="10">
        <f t="shared" si="5"/>
        <v>82</v>
      </c>
      <c r="AQ28" s="20">
        <f t="shared" si="6"/>
        <v>77</v>
      </c>
      <c r="AR28" s="10">
        <f t="shared" si="7"/>
        <v>94</v>
      </c>
      <c r="AS28" s="10">
        <f t="shared" si="8"/>
        <v>86</v>
      </c>
      <c r="AT28" s="10">
        <f t="shared" si="9"/>
        <v>72</v>
      </c>
      <c r="AU28" s="10">
        <f t="shared" si="10"/>
        <v>86</v>
      </c>
      <c r="AV28" s="10">
        <f t="shared" si="11"/>
        <v>84</v>
      </c>
      <c r="AW28" s="10">
        <f t="shared" si="12"/>
        <v>82</v>
      </c>
      <c r="AX28" s="20">
        <f t="shared" si="13"/>
        <v>74</v>
      </c>
      <c r="AY28" s="10">
        <f t="shared" si="14"/>
        <v>90</v>
      </c>
      <c r="AZ28" s="10">
        <f t="shared" si="15"/>
        <v>79</v>
      </c>
      <c r="BA28" s="10">
        <f t="shared" si="16"/>
        <v>198</v>
      </c>
      <c r="BB28" s="10">
        <f t="shared" si="17"/>
        <v>196</v>
      </c>
      <c r="BC28" s="10">
        <f t="shared" si="18"/>
        <v>199</v>
      </c>
      <c r="BD28" s="10">
        <f t="shared" si="19"/>
        <v>202</v>
      </c>
      <c r="BE28" s="20">
        <f t="shared" si="20"/>
        <v>206</v>
      </c>
      <c r="BF28" s="10">
        <f t="shared" si="21"/>
        <v>202</v>
      </c>
      <c r="BG28" s="10">
        <f t="shared" si="22"/>
        <v>197</v>
      </c>
      <c r="BH28" s="10">
        <f t="shared" si="23"/>
        <v>199</v>
      </c>
      <c r="BI28" s="10">
        <f t="shared" si="24"/>
        <v>200</v>
      </c>
      <c r="BJ28" s="10">
        <f t="shared" si="25"/>
        <v>199</v>
      </c>
      <c r="BK28" s="10">
        <f t="shared" si="26"/>
        <v>199</v>
      </c>
      <c r="BL28" s="20">
        <f t="shared" si="27"/>
        <v>202</v>
      </c>
      <c r="BM28" s="10">
        <f t="shared" si="28"/>
        <v>204</v>
      </c>
      <c r="BN28" s="10">
        <f t="shared" si="29"/>
        <v>197</v>
      </c>
      <c r="BO28" s="10">
        <f t="shared" si="30"/>
        <v>194</v>
      </c>
      <c r="BP28" s="12">
        <f t="shared" si="34"/>
        <v>4374</v>
      </c>
    </row>
    <row r="29" spans="2:68">
      <c r="B29" s="11" t="s">
        <v>58</v>
      </c>
      <c r="C29" s="12">
        <v>97</v>
      </c>
      <c r="D29" s="12">
        <v>94</v>
      </c>
      <c r="E29" s="12">
        <v>90</v>
      </c>
      <c r="F29" s="12">
        <v>96</v>
      </c>
      <c r="G29" s="12">
        <v>98</v>
      </c>
      <c r="H29" s="12">
        <v>95</v>
      </c>
      <c r="I29" s="12">
        <v>87</v>
      </c>
      <c r="J29" s="12">
        <v>99</v>
      </c>
      <c r="K29" s="12">
        <v>83</v>
      </c>
      <c r="L29" s="12">
        <v>75</v>
      </c>
      <c r="M29" s="12">
        <v>83</v>
      </c>
      <c r="N29" s="12">
        <v>91</v>
      </c>
      <c r="O29" s="12">
        <v>83</v>
      </c>
      <c r="P29" s="12">
        <v>73</v>
      </c>
      <c r="Q29" s="12">
        <v>87</v>
      </c>
      <c r="R29" s="12">
        <v>86</v>
      </c>
      <c r="S29" s="12">
        <v>199</v>
      </c>
      <c r="T29" s="12">
        <v>194</v>
      </c>
      <c r="U29" s="12">
        <v>199</v>
      </c>
      <c r="V29" s="12">
        <v>204</v>
      </c>
      <c r="W29" s="12">
        <v>206</v>
      </c>
      <c r="X29" s="12">
        <v>203</v>
      </c>
      <c r="Y29" s="12">
        <v>196</v>
      </c>
      <c r="Z29" s="12">
        <v>199</v>
      </c>
      <c r="AA29" s="12">
        <v>198</v>
      </c>
      <c r="AB29" s="12">
        <v>200</v>
      </c>
      <c r="AC29" s="12">
        <v>198</v>
      </c>
      <c r="AD29" s="12">
        <v>201</v>
      </c>
      <c r="AE29" s="12">
        <v>204</v>
      </c>
      <c r="AF29" s="12">
        <v>201</v>
      </c>
      <c r="AG29" s="12">
        <v>182</v>
      </c>
      <c r="AH29" s="12">
        <f t="shared" si="31"/>
        <v>4401</v>
      </c>
      <c r="AJ29" s="9" t="str">
        <f t="shared" si="32"/>
        <v>10:00-10:30</v>
      </c>
      <c r="AK29" s="20">
        <f t="shared" si="33"/>
        <v>97</v>
      </c>
      <c r="AL29" s="20">
        <f t="shared" si="1"/>
        <v>94</v>
      </c>
      <c r="AM29" s="20">
        <f t="shared" si="2"/>
        <v>90</v>
      </c>
      <c r="AN29" s="20">
        <f t="shared" si="3"/>
        <v>96</v>
      </c>
      <c r="AO29" s="20">
        <f t="shared" si="4"/>
        <v>98</v>
      </c>
      <c r="AP29" s="10">
        <f t="shared" si="5"/>
        <v>95</v>
      </c>
      <c r="AQ29" s="20">
        <f t="shared" si="6"/>
        <v>87</v>
      </c>
      <c r="AR29" s="10">
        <f t="shared" si="7"/>
        <v>99</v>
      </c>
      <c r="AS29" s="10">
        <f t="shared" si="8"/>
        <v>83</v>
      </c>
      <c r="AT29" s="10">
        <f t="shared" si="9"/>
        <v>75</v>
      </c>
      <c r="AU29" s="10">
        <f t="shared" si="10"/>
        <v>83</v>
      </c>
      <c r="AV29" s="10">
        <f t="shared" si="11"/>
        <v>91</v>
      </c>
      <c r="AW29" s="10">
        <f t="shared" si="12"/>
        <v>83</v>
      </c>
      <c r="AX29" s="20">
        <f t="shared" si="13"/>
        <v>73</v>
      </c>
      <c r="AY29" s="10">
        <f t="shared" si="14"/>
        <v>87</v>
      </c>
      <c r="AZ29" s="10">
        <f t="shared" si="15"/>
        <v>86</v>
      </c>
      <c r="BA29" s="10">
        <f t="shared" si="16"/>
        <v>199</v>
      </c>
      <c r="BB29" s="10">
        <f t="shared" si="17"/>
        <v>194</v>
      </c>
      <c r="BC29" s="10">
        <f t="shared" si="18"/>
        <v>199</v>
      </c>
      <c r="BD29" s="10">
        <f t="shared" si="19"/>
        <v>204</v>
      </c>
      <c r="BE29" s="20">
        <f t="shared" si="20"/>
        <v>206</v>
      </c>
      <c r="BF29" s="10">
        <f t="shared" si="21"/>
        <v>203</v>
      </c>
      <c r="BG29" s="10">
        <f t="shared" si="22"/>
        <v>196</v>
      </c>
      <c r="BH29" s="10">
        <f t="shared" si="23"/>
        <v>199</v>
      </c>
      <c r="BI29" s="10">
        <f t="shared" si="24"/>
        <v>198</v>
      </c>
      <c r="BJ29" s="10">
        <f t="shared" si="25"/>
        <v>200</v>
      </c>
      <c r="BK29" s="10">
        <f t="shared" si="26"/>
        <v>198</v>
      </c>
      <c r="BL29" s="20">
        <f t="shared" si="27"/>
        <v>201</v>
      </c>
      <c r="BM29" s="10">
        <f t="shared" si="28"/>
        <v>204</v>
      </c>
      <c r="BN29" s="10">
        <f t="shared" si="29"/>
        <v>201</v>
      </c>
      <c r="BO29" s="10">
        <f t="shared" si="30"/>
        <v>182</v>
      </c>
      <c r="BP29" s="12">
        <f t="shared" si="34"/>
        <v>4401</v>
      </c>
    </row>
    <row r="30" spans="2:68">
      <c r="B30" s="11" t="s">
        <v>59</v>
      </c>
      <c r="C30" s="12">
        <v>80</v>
      </c>
      <c r="D30" s="12">
        <v>96</v>
      </c>
      <c r="E30" s="12">
        <v>84</v>
      </c>
      <c r="F30" s="12">
        <v>92</v>
      </c>
      <c r="G30" s="12">
        <v>98</v>
      </c>
      <c r="H30" s="12">
        <v>93</v>
      </c>
      <c r="I30" s="12">
        <v>88</v>
      </c>
      <c r="J30" s="12">
        <v>88</v>
      </c>
      <c r="K30" s="12">
        <v>88</v>
      </c>
      <c r="L30" s="12">
        <v>75</v>
      </c>
      <c r="M30" s="12">
        <v>81</v>
      </c>
      <c r="N30" s="12">
        <v>91</v>
      </c>
      <c r="O30" s="12">
        <v>90</v>
      </c>
      <c r="P30" s="12">
        <v>84</v>
      </c>
      <c r="Q30" s="12">
        <v>91</v>
      </c>
      <c r="R30" s="12">
        <v>86</v>
      </c>
      <c r="S30" s="12">
        <v>200</v>
      </c>
      <c r="T30" s="12">
        <v>197</v>
      </c>
      <c r="U30" s="12">
        <v>199</v>
      </c>
      <c r="V30" s="12">
        <v>202</v>
      </c>
      <c r="W30" s="12">
        <v>205</v>
      </c>
      <c r="X30" s="12">
        <v>202</v>
      </c>
      <c r="Y30" s="12">
        <v>200</v>
      </c>
      <c r="Z30" s="12">
        <v>200</v>
      </c>
      <c r="AA30" s="12">
        <v>199</v>
      </c>
      <c r="AB30" s="12">
        <v>200</v>
      </c>
      <c r="AC30" s="12">
        <v>197</v>
      </c>
      <c r="AD30" s="12">
        <v>202</v>
      </c>
      <c r="AE30" s="12">
        <v>203</v>
      </c>
      <c r="AF30" s="12">
        <v>203</v>
      </c>
      <c r="AG30" s="12">
        <v>184</v>
      </c>
      <c r="AH30" s="12">
        <f t="shared" si="31"/>
        <v>4398</v>
      </c>
      <c r="AJ30" s="9" t="str">
        <f t="shared" si="32"/>
        <v>10:30-11:00</v>
      </c>
      <c r="AK30" s="20">
        <f t="shared" si="33"/>
        <v>80</v>
      </c>
      <c r="AL30" s="20">
        <f t="shared" si="1"/>
        <v>96</v>
      </c>
      <c r="AM30" s="20">
        <f t="shared" si="2"/>
        <v>84</v>
      </c>
      <c r="AN30" s="20">
        <f t="shared" si="3"/>
        <v>92</v>
      </c>
      <c r="AO30" s="20">
        <f t="shared" si="4"/>
        <v>98</v>
      </c>
      <c r="AP30" s="10">
        <f t="shared" si="5"/>
        <v>93</v>
      </c>
      <c r="AQ30" s="20">
        <f t="shared" si="6"/>
        <v>88</v>
      </c>
      <c r="AR30" s="10">
        <f t="shared" si="7"/>
        <v>88</v>
      </c>
      <c r="AS30" s="10">
        <f t="shared" si="8"/>
        <v>88</v>
      </c>
      <c r="AT30" s="10">
        <f t="shared" si="9"/>
        <v>75</v>
      </c>
      <c r="AU30" s="10">
        <f t="shared" si="10"/>
        <v>81</v>
      </c>
      <c r="AV30" s="10">
        <f t="shared" si="11"/>
        <v>91</v>
      </c>
      <c r="AW30" s="10">
        <f t="shared" si="12"/>
        <v>90</v>
      </c>
      <c r="AX30" s="20">
        <f t="shared" si="13"/>
        <v>84</v>
      </c>
      <c r="AY30" s="10">
        <f t="shared" si="14"/>
        <v>91</v>
      </c>
      <c r="AZ30" s="10">
        <f t="shared" si="15"/>
        <v>86</v>
      </c>
      <c r="BA30" s="10">
        <f t="shared" si="16"/>
        <v>200</v>
      </c>
      <c r="BB30" s="10">
        <f t="shared" si="17"/>
        <v>197</v>
      </c>
      <c r="BC30" s="10">
        <f t="shared" si="18"/>
        <v>199</v>
      </c>
      <c r="BD30" s="10">
        <f t="shared" si="19"/>
        <v>202</v>
      </c>
      <c r="BE30" s="20">
        <f t="shared" si="20"/>
        <v>205</v>
      </c>
      <c r="BF30" s="10">
        <f t="shared" si="21"/>
        <v>202</v>
      </c>
      <c r="BG30" s="10">
        <f t="shared" si="22"/>
        <v>200</v>
      </c>
      <c r="BH30" s="10">
        <f t="shared" si="23"/>
        <v>200</v>
      </c>
      <c r="BI30" s="10">
        <f t="shared" si="24"/>
        <v>199</v>
      </c>
      <c r="BJ30" s="10">
        <f t="shared" si="25"/>
        <v>200</v>
      </c>
      <c r="BK30" s="10">
        <f t="shared" si="26"/>
        <v>197</v>
      </c>
      <c r="BL30" s="20">
        <f t="shared" si="27"/>
        <v>202</v>
      </c>
      <c r="BM30" s="10">
        <f t="shared" si="28"/>
        <v>203</v>
      </c>
      <c r="BN30" s="10">
        <f t="shared" si="29"/>
        <v>203</v>
      </c>
      <c r="BO30" s="10">
        <f t="shared" si="30"/>
        <v>184</v>
      </c>
      <c r="BP30" s="12">
        <f t="shared" si="34"/>
        <v>4398</v>
      </c>
    </row>
    <row r="31" spans="2:68">
      <c r="B31" s="11" t="s">
        <v>60</v>
      </c>
      <c r="C31" s="12">
        <v>83</v>
      </c>
      <c r="D31" s="12">
        <v>94</v>
      </c>
      <c r="E31" s="12">
        <v>91</v>
      </c>
      <c r="F31" s="12">
        <v>97</v>
      </c>
      <c r="G31" s="12">
        <v>94</v>
      </c>
      <c r="H31" s="12">
        <v>89</v>
      </c>
      <c r="I31" s="12">
        <v>81</v>
      </c>
      <c r="J31" s="12">
        <v>80</v>
      </c>
      <c r="K31" s="12">
        <v>75</v>
      </c>
      <c r="L31" s="12">
        <v>68</v>
      </c>
      <c r="M31" s="12">
        <v>73</v>
      </c>
      <c r="N31" s="12">
        <v>91</v>
      </c>
      <c r="O31" s="12">
        <v>91</v>
      </c>
      <c r="P31" s="12">
        <v>73</v>
      </c>
      <c r="Q31" s="12">
        <v>97</v>
      </c>
      <c r="R31" s="12">
        <v>90</v>
      </c>
      <c r="S31" s="12">
        <v>199</v>
      </c>
      <c r="T31" s="12">
        <v>201</v>
      </c>
      <c r="U31" s="12">
        <v>200</v>
      </c>
      <c r="V31" s="12">
        <v>200</v>
      </c>
      <c r="W31" s="12">
        <v>206</v>
      </c>
      <c r="X31" s="12">
        <v>202</v>
      </c>
      <c r="Y31" s="12">
        <v>201</v>
      </c>
      <c r="Z31" s="12">
        <v>199</v>
      </c>
      <c r="AA31" s="12">
        <v>198</v>
      </c>
      <c r="AB31" s="12">
        <v>200</v>
      </c>
      <c r="AC31" s="12">
        <v>198</v>
      </c>
      <c r="AD31" s="12">
        <v>203</v>
      </c>
      <c r="AE31" s="12">
        <v>204</v>
      </c>
      <c r="AF31" s="12">
        <v>204</v>
      </c>
      <c r="AG31" s="12">
        <v>191</v>
      </c>
      <c r="AH31" s="12">
        <f t="shared" si="31"/>
        <v>4373</v>
      </c>
      <c r="AJ31" s="9" t="str">
        <f t="shared" si="32"/>
        <v>11:00-11:30</v>
      </c>
      <c r="AK31" s="20">
        <f t="shared" si="33"/>
        <v>83</v>
      </c>
      <c r="AL31" s="20">
        <f t="shared" si="1"/>
        <v>94</v>
      </c>
      <c r="AM31" s="20">
        <f t="shared" si="2"/>
        <v>91</v>
      </c>
      <c r="AN31" s="20">
        <f t="shared" si="3"/>
        <v>97</v>
      </c>
      <c r="AO31" s="20">
        <f t="shared" si="4"/>
        <v>94</v>
      </c>
      <c r="AP31" s="10">
        <f t="shared" si="5"/>
        <v>89</v>
      </c>
      <c r="AQ31" s="20">
        <f t="shared" si="6"/>
        <v>81</v>
      </c>
      <c r="AR31" s="10">
        <f t="shared" si="7"/>
        <v>80</v>
      </c>
      <c r="AS31" s="10">
        <f t="shared" si="8"/>
        <v>75</v>
      </c>
      <c r="AT31" s="10">
        <f t="shared" si="9"/>
        <v>68</v>
      </c>
      <c r="AU31" s="10">
        <f t="shared" si="10"/>
        <v>73</v>
      </c>
      <c r="AV31" s="10">
        <f t="shared" si="11"/>
        <v>91</v>
      </c>
      <c r="AW31" s="10">
        <f t="shared" si="12"/>
        <v>91</v>
      </c>
      <c r="AX31" s="20">
        <f t="shared" si="13"/>
        <v>73</v>
      </c>
      <c r="AY31" s="10">
        <f t="shared" si="14"/>
        <v>97</v>
      </c>
      <c r="AZ31" s="10">
        <f t="shared" si="15"/>
        <v>90</v>
      </c>
      <c r="BA31" s="10">
        <f t="shared" si="16"/>
        <v>199</v>
      </c>
      <c r="BB31" s="10">
        <f t="shared" si="17"/>
        <v>201</v>
      </c>
      <c r="BC31" s="10">
        <f t="shared" si="18"/>
        <v>200</v>
      </c>
      <c r="BD31" s="10">
        <f t="shared" si="19"/>
        <v>200</v>
      </c>
      <c r="BE31" s="20">
        <f t="shared" si="20"/>
        <v>206</v>
      </c>
      <c r="BF31" s="10">
        <f t="shared" si="21"/>
        <v>202</v>
      </c>
      <c r="BG31" s="10">
        <f t="shared" si="22"/>
        <v>201</v>
      </c>
      <c r="BH31" s="10">
        <f t="shared" si="23"/>
        <v>199</v>
      </c>
      <c r="BI31" s="10">
        <f t="shared" si="24"/>
        <v>198</v>
      </c>
      <c r="BJ31" s="10">
        <f t="shared" si="25"/>
        <v>200</v>
      </c>
      <c r="BK31" s="10">
        <f t="shared" si="26"/>
        <v>198</v>
      </c>
      <c r="BL31" s="20">
        <f t="shared" si="27"/>
        <v>203</v>
      </c>
      <c r="BM31" s="10">
        <f t="shared" si="28"/>
        <v>204</v>
      </c>
      <c r="BN31" s="10">
        <f t="shared" si="29"/>
        <v>204</v>
      </c>
      <c r="BO31" s="10">
        <f t="shared" si="30"/>
        <v>191</v>
      </c>
      <c r="BP31" s="12">
        <f t="shared" si="34"/>
        <v>4373</v>
      </c>
    </row>
    <row r="32" spans="2:68">
      <c r="B32" s="11" t="s">
        <v>61</v>
      </c>
      <c r="C32" s="12">
        <v>91</v>
      </c>
      <c r="D32" s="12">
        <v>91</v>
      </c>
      <c r="E32" s="12">
        <v>91</v>
      </c>
      <c r="F32" s="12">
        <v>92</v>
      </c>
      <c r="G32" s="12">
        <v>100</v>
      </c>
      <c r="H32" s="12">
        <v>78</v>
      </c>
      <c r="I32" s="12">
        <v>78</v>
      </c>
      <c r="J32" s="12">
        <v>78</v>
      </c>
      <c r="K32" s="12">
        <v>82</v>
      </c>
      <c r="L32" s="12">
        <v>65</v>
      </c>
      <c r="M32" s="12">
        <v>73</v>
      </c>
      <c r="N32" s="12">
        <v>75</v>
      </c>
      <c r="O32" s="12">
        <v>76</v>
      </c>
      <c r="P32" s="12">
        <v>87</v>
      </c>
      <c r="Q32" s="12">
        <v>83</v>
      </c>
      <c r="R32" s="12">
        <v>82</v>
      </c>
      <c r="S32" s="12">
        <v>197</v>
      </c>
      <c r="T32" s="12">
        <v>200</v>
      </c>
      <c r="U32" s="12">
        <v>198</v>
      </c>
      <c r="V32" s="12">
        <v>201</v>
      </c>
      <c r="W32" s="12">
        <v>203</v>
      </c>
      <c r="X32" s="12">
        <v>201</v>
      </c>
      <c r="Y32" s="12">
        <v>198</v>
      </c>
      <c r="Z32" s="12">
        <v>198</v>
      </c>
      <c r="AA32" s="12">
        <v>200</v>
      </c>
      <c r="AB32" s="12">
        <v>199</v>
      </c>
      <c r="AC32" s="12">
        <v>197</v>
      </c>
      <c r="AD32" s="12">
        <v>201</v>
      </c>
      <c r="AE32" s="12">
        <v>204</v>
      </c>
      <c r="AF32" s="12">
        <v>199</v>
      </c>
      <c r="AG32" s="12">
        <v>200</v>
      </c>
      <c r="AH32" s="12">
        <f t="shared" si="31"/>
        <v>4318</v>
      </c>
      <c r="AJ32" s="9" t="str">
        <f t="shared" si="32"/>
        <v>11:30-12:00</v>
      </c>
      <c r="AK32" s="20">
        <f t="shared" si="33"/>
        <v>91</v>
      </c>
      <c r="AL32" s="20">
        <f t="shared" si="1"/>
        <v>91</v>
      </c>
      <c r="AM32" s="20">
        <f t="shared" si="2"/>
        <v>91</v>
      </c>
      <c r="AN32" s="20">
        <f t="shared" si="3"/>
        <v>92</v>
      </c>
      <c r="AO32" s="20">
        <f t="shared" si="4"/>
        <v>100</v>
      </c>
      <c r="AP32" s="10">
        <f t="shared" si="5"/>
        <v>78</v>
      </c>
      <c r="AQ32" s="20">
        <f t="shared" si="6"/>
        <v>78</v>
      </c>
      <c r="AR32" s="10">
        <f t="shared" si="7"/>
        <v>78</v>
      </c>
      <c r="AS32" s="10">
        <f t="shared" si="8"/>
        <v>82</v>
      </c>
      <c r="AT32" s="10">
        <f t="shared" si="9"/>
        <v>65</v>
      </c>
      <c r="AU32" s="10">
        <f t="shared" si="10"/>
        <v>73</v>
      </c>
      <c r="AV32" s="10">
        <f t="shared" si="11"/>
        <v>75</v>
      </c>
      <c r="AW32" s="10">
        <f t="shared" si="12"/>
        <v>76</v>
      </c>
      <c r="AX32" s="20">
        <f t="shared" si="13"/>
        <v>87</v>
      </c>
      <c r="AY32" s="10">
        <f t="shared" si="14"/>
        <v>83</v>
      </c>
      <c r="AZ32" s="10">
        <f t="shared" si="15"/>
        <v>82</v>
      </c>
      <c r="BA32" s="10">
        <f t="shared" si="16"/>
        <v>197</v>
      </c>
      <c r="BB32" s="10">
        <f t="shared" si="17"/>
        <v>200</v>
      </c>
      <c r="BC32" s="10">
        <f t="shared" si="18"/>
        <v>198</v>
      </c>
      <c r="BD32" s="10">
        <f t="shared" si="19"/>
        <v>201</v>
      </c>
      <c r="BE32" s="20">
        <f t="shared" si="20"/>
        <v>203</v>
      </c>
      <c r="BF32" s="10">
        <f t="shared" si="21"/>
        <v>201</v>
      </c>
      <c r="BG32" s="10">
        <f t="shared" si="22"/>
        <v>198</v>
      </c>
      <c r="BH32" s="10">
        <f t="shared" si="23"/>
        <v>198</v>
      </c>
      <c r="BI32" s="10">
        <f t="shared" si="24"/>
        <v>200</v>
      </c>
      <c r="BJ32" s="10">
        <f t="shared" si="25"/>
        <v>199</v>
      </c>
      <c r="BK32" s="10">
        <f t="shared" si="26"/>
        <v>197</v>
      </c>
      <c r="BL32" s="20">
        <f t="shared" si="27"/>
        <v>201</v>
      </c>
      <c r="BM32" s="10">
        <f t="shared" si="28"/>
        <v>204</v>
      </c>
      <c r="BN32" s="10">
        <f t="shared" si="29"/>
        <v>199</v>
      </c>
      <c r="BO32" s="10">
        <f t="shared" si="30"/>
        <v>200</v>
      </c>
      <c r="BP32" s="12">
        <f t="shared" si="34"/>
        <v>4318</v>
      </c>
    </row>
    <row r="33" spans="2:68">
      <c r="B33" s="11" t="s">
        <v>62</v>
      </c>
      <c r="C33" s="12">
        <v>87</v>
      </c>
      <c r="D33" s="12">
        <v>93</v>
      </c>
      <c r="E33" s="12">
        <v>86</v>
      </c>
      <c r="F33" s="12">
        <v>97</v>
      </c>
      <c r="G33" s="12">
        <v>103</v>
      </c>
      <c r="H33" s="12">
        <v>72</v>
      </c>
      <c r="I33" s="12">
        <v>75</v>
      </c>
      <c r="J33" s="12">
        <v>86</v>
      </c>
      <c r="K33" s="12">
        <v>80</v>
      </c>
      <c r="L33" s="12">
        <v>85</v>
      </c>
      <c r="M33" s="12">
        <v>73</v>
      </c>
      <c r="N33" s="12">
        <v>67</v>
      </c>
      <c r="O33" s="12">
        <v>82</v>
      </c>
      <c r="P33" s="12">
        <v>98</v>
      </c>
      <c r="Q33" s="12">
        <v>72</v>
      </c>
      <c r="R33" s="12">
        <v>89</v>
      </c>
      <c r="S33" s="12">
        <v>197</v>
      </c>
      <c r="T33" s="12">
        <v>198</v>
      </c>
      <c r="U33" s="12">
        <v>199</v>
      </c>
      <c r="V33" s="12">
        <v>200</v>
      </c>
      <c r="W33" s="12">
        <v>204</v>
      </c>
      <c r="X33" s="12">
        <v>204</v>
      </c>
      <c r="Y33" s="12">
        <v>200</v>
      </c>
      <c r="Z33" s="12">
        <v>199</v>
      </c>
      <c r="AA33" s="12">
        <v>197</v>
      </c>
      <c r="AB33" s="12">
        <v>198</v>
      </c>
      <c r="AC33" s="12">
        <v>200</v>
      </c>
      <c r="AD33" s="12">
        <v>202</v>
      </c>
      <c r="AE33" s="12">
        <v>204</v>
      </c>
      <c r="AF33" s="12">
        <v>169</v>
      </c>
      <c r="AG33" s="12">
        <v>200</v>
      </c>
      <c r="AH33" s="12">
        <f t="shared" si="31"/>
        <v>4316</v>
      </c>
      <c r="AJ33" s="9" t="str">
        <f t="shared" si="32"/>
        <v>12:00-12:30</v>
      </c>
      <c r="AK33" s="20">
        <f t="shared" si="33"/>
        <v>87</v>
      </c>
      <c r="AL33" s="20">
        <f t="shared" si="1"/>
        <v>93</v>
      </c>
      <c r="AM33" s="20">
        <f t="shared" si="2"/>
        <v>86</v>
      </c>
      <c r="AN33" s="20">
        <f t="shared" si="3"/>
        <v>97</v>
      </c>
      <c r="AO33" s="20">
        <f t="shared" si="4"/>
        <v>103</v>
      </c>
      <c r="AP33" s="10">
        <f t="shared" si="5"/>
        <v>72</v>
      </c>
      <c r="AQ33" s="20">
        <f t="shared" si="6"/>
        <v>75</v>
      </c>
      <c r="AR33" s="10">
        <f t="shared" si="7"/>
        <v>86</v>
      </c>
      <c r="AS33" s="10">
        <f t="shared" si="8"/>
        <v>80</v>
      </c>
      <c r="AT33" s="10">
        <f t="shared" si="9"/>
        <v>85</v>
      </c>
      <c r="AU33" s="10">
        <f t="shared" si="10"/>
        <v>73</v>
      </c>
      <c r="AV33" s="10">
        <f t="shared" si="11"/>
        <v>67</v>
      </c>
      <c r="AW33" s="10">
        <f t="shared" si="12"/>
        <v>82</v>
      </c>
      <c r="AX33" s="20">
        <f t="shared" si="13"/>
        <v>98</v>
      </c>
      <c r="AY33" s="10">
        <f t="shared" si="14"/>
        <v>72</v>
      </c>
      <c r="AZ33" s="10">
        <f t="shared" si="15"/>
        <v>89</v>
      </c>
      <c r="BA33" s="10">
        <f t="shared" si="16"/>
        <v>197</v>
      </c>
      <c r="BB33" s="10">
        <f t="shared" si="17"/>
        <v>198</v>
      </c>
      <c r="BC33" s="10">
        <f t="shared" si="18"/>
        <v>199</v>
      </c>
      <c r="BD33" s="10">
        <f t="shared" si="19"/>
        <v>200</v>
      </c>
      <c r="BE33" s="20">
        <f t="shared" si="20"/>
        <v>204</v>
      </c>
      <c r="BF33" s="10">
        <f t="shared" si="21"/>
        <v>204</v>
      </c>
      <c r="BG33" s="10">
        <f t="shared" si="22"/>
        <v>200</v>
      </c>
      <c r="BH33" s="10">
        <f t="shared" si="23"/>
        <v>199</v>
      </c>
      <c r="BI33" s="10">
        <f t="shared" si="24"/>
        <v>197</v>
      </c>
      <c r="BJ33" s="10">
        <f t="shared" si="25"/>
        <v>198</v>
      </c>
      <c r="BK33" s="10">
        <f t="shared" si="26"/>
        <v>200</v>
      </c>
      <c r="BL33" s="20">
        <f t="shared" si="27"/>
        <v>202</v>
      </c>
      <c r="BM33" s="10">
        <f t="shared" si="28"/>
        <v>204</v>
      </c>
      <c r="BN33" s="10">
        <f t="shared" si="29"/>
        <v>169</v>
      </c>
      <c r="BO33" s="10">
        <f t="shared" si="30"/>
        <v>200</v>
      </c>
      <c r="BP33" s="12">
        <f t="shared" si="34"/>
        <v>4316</v>
      </c>
    </row>
    <row r="34" spans="2:68">
      <c r="B34" s="15" t="s">
        <v>63</v>
      </c>
      <c r="C34" s="16">
        <v>78</v>
      </c>
      <c r="D34" s="16">
        <v>96</v>
      </c>
      <c r="E34" s="16">
        <v>91</v>
      </c>
      <c r="F34" s="16">
        <v>101</v>
      </c>
      <c r="G34" s="16">
        <v>104</v>
      </c>
      <c r="H34" s="16">
        <v>77</v>
      </c>
      <c r="I34" s="16">
        <v>90</v>
      </c>
      <c r="J34" s="16">
        <v>87</v>
      </c>
      <c r="K34" s="16">
        <v>66</v>
      </c>
      <c r="L34" s="16">
        <v>87</v>
      </c>
      <c r="M34" s="16">
        <v>73</v>
      </c>
      <c r="N34" s="16">
        <v>73</v>
      </c>
      <c r="O34" s="16">
        <v>78</v>
      </c>
      <c r="P34" s="16">
        <v>104</v>
      </c>
      <c r="Q34" s="16">
        <v>89</v>
      </c>
      <c r="R34" s="16">
        <v>86</v>
      </c>
      <c r="S34" s="16">
        <v>197</v>
      </c>
      <c r="T34" s="16">
        <v>198</v>
      </c>
      <c r="U34" s="16">
        <v>198</v>
      </c>
      <c r="V34" s="16">
        <v>201</v>
      </c>
      <c r="W34" s="16">
        <v>205</v>
      </c>
      <c r="X34" s="16">
        <v>205</v>
      </c>
      <c r="Y34" s="16">
        <v>199</v>
      </c>
      <c r="Z34" s="16">
        <v>200</v>
      </c>
      <c r="AA34" s="16">
        <v>197</v>
      </c>
      <c r="AB34" s="16">
        <v>198</v>
      </c>
      <c r="AC34" s="16">
        <v>200</v>
      </c>
      <c r="AD34" s="16">
        <v>202</v>
      </c>
      <c r="AE34" s="16">
        <v>205</v>
      </c>
      <c r="AF34" s="16">
        <v>118</v>
      </c>
      <c r="AG34" s="16">
        <v>202</v>
      </c>
      <c r="AH34" s="16">
        <f t="shared" si="31"/>
        <v>4305</v>
      </c>
      <c r="AJ34" s="9" t="str">
        <f t="shared" si="32"/>
        <v>12:30-13:00</v>
      </c>
      <c r="AK34" s="20">
        <f t="shared" si="33"/>
        <v>78</v>
      </c>
      <c r="AL34" s="20">
        <f t="shared" si="1"/>
        <v>96</v>
      </c>
      <c r="AM34" s="20">
        <f t="shared" si="2"/>
        <v>91</v>
      </c>
      <c r="AN34" s="20">
        <f t="shared" si="3"/>
        <v>101</v>
      </c>
      <c r="AO34" s="20">
        <f t="shared" si="4"/>
        <v>104</v>
      </c>
      <c r="AP34" s="10">
        <f t="shared" si="5"/>
        <v>77</v>
      </c>
      <c r="AQ34" s="20">
        <f t="shared" si="6"/>
        <v>90</v>
      </c>
      <c r="AR34" s="10">
        <f t="shared" si="7"/>
        <v>87</v>
      </c>
      <c r="AS34" s="10">
        <f t="shared" si="8"/>
        <v>66</v>
      </c>
      <c r="AT34" s="10">
        <f t="shared" si="9"/>
        <v>87</v>
      </c>
      <c r="AU34" s="10">
        <f t="shared" si="10"/>
        <v>73</v>
      </c>
      <c r="AV34" s="10">
        <f t="shared" si="11"/>
        <v>73</v>
      </c>
      <c r="AW34" s="10">
        <f t="shared" si="12"/>
        <v>78</v>
      </c>
      <c r="AX34" s="20">
        <f t="shared" si="13"/>
        <v>104</v>
      </c>
      <c r="AY34" s="10">
        <f t="shared" si="14"/>
        <v>89</v>
      </c>
      <c r="AZ34" s="10">
        <f t="shared" si="15"/>
        <v>86</v>
      </c>
      <c r="BA34" s="10">
        <f t="shared" si="16"/>
        <v>197</v>
      </c>
      <c r="BB34" s="10">
        <f t="shared" si="17"/>
        <v>198</v>
      </c>
      <c r="BC34" s="10">
        <f t="shared" si="18"/>
        <v>198</v>
      </c>
      <c r="BD34" s="10">
        <f t="shared" si="19"/>
        <v>201</v>
      </c>
      <c r="BE34" s="20">
        <f t="shared" si="20"/>
        <v>205</v>
      </c>
      <c r="BF34" s="10">
        <f t="shared" si="21"/>
        <v>205</v>
      </c>
      <c r="BG34" s="10">
        <f t="shared" si="22"/>
        <v>199</v>
      </c>
      <c r="BH34" s="10">
        <f t="shared" si="23"/>
        <v>200</v>
      </c>
      <c r="BI34" s="10">
        <f t="shared" si="24"/>
        <v>197</v>
      </c>
      <c r="BJ34" s="10">
        <f t="shared" si="25"/>
        <v>198</v>
      </c>
      <c r="BK34" s="10">
        <f t="shared" si="26"/>
        <v>200</v>
      </c>
      <c r="BL34" s="20">
        <f t="shared" si="27"/>
        <v>202</v>
      </c>
      <c r="BM34" s="10">
        <f t="shared" si="28"/>
        <v>205</v>
      </c>
      <c r="BN34" s="10">
        <f t="shared" si="29"/>
        <v>118</v>
      </c>
      <c r="BO34" s="10">
        <f t="shared" si="30"/>
        <v>202</v>
      </c>
      <c r="BP34" s="16">
        <f t="shared" si="34"/>
        <v>4305</v>
      </c>
    </row>
    <row r="35" spans="2:68">
      <c r="B35" s="9" t="s">
        <v>64</v>
      </c>
      <c r="C35" s="10">
        <v>85</v>
      </c>
      <c r="D35" s="10">
        <v>82</v>
      </c>
      <c r="E35" s="10">
        <v>94</v>
      </c>
      <c r="F35" s="10">
        <v>91</v>
      </c>
      <c r="G35" s="10">
        <v>101</v>
      </c>
      <c r="H35" s="10">
        <v>90</v>
      </c>
      <c r="I35" s="10">
        <v>87</v>
      </c>
      <c r="J35" s="10">
        <v>91</v>
      </c>
      <c r="K35" s="10">
        <v>54</v>
      </c>
      <c r="L35" s="10">
        <v>82</v>
      </c>
      <c r="M35" s="10">
        <v>81</v>
      </c>
      <c r="N35" s="10">
        <v>83</v>
      </c>
      <c r="O35" s="10">
        <v>77</v>
      </c>
      <c r="P35" s="10">
        <v>91</v>
      </c>
      <c r="Q35" s="10">
        <v>87</v>
      </c>
      <c r="R35" s="10">
        <v>91</v>
      </c>
      <c r="S35" s="10">
        <v>197</v>
      </c>
      <c r="T35" s="10">
        <v>199</v>
      </c>
      <c r="U35" s="10">
        <v>198</v>
      </c>
      <c r="V35" s="10">
        <v>201</v>
      </c>
      <c r="W35" s="10">
        <v>205</v>
      </c>
      <c r="X35" s="10">
        <v>204</v>
      </c>
      <c r="Y35" s="10">
        <v>198</v>
      </c>
      <c r="Z35" s="10">
        <v>199</v>
      </c>
      <c r="AA35" s="10">
        <v>198</v>
      </c>
      <c r="AB35" s="10">
        <v>198</v>
      </c>
      <c r="AC35" s="10">
        <v>201</v>
      </c>
      <c r="AD35" s="10">
        <v>204</v>
      </c>
      <c r="AE35" s="10">
        <v>204</v>
      </c>
      <c r="AF35" s="10">
        <v>190</v>
      </c>
      <c r="AG35" s="10">
        <v>202</v>
      </c>
      <c r="AH35" s="10">
        <f t="shared" si="31"/>
        <v>4365</v>
      </c>
      <c r="AJ35" s="9" t="str">
        <f t="shared" si="32"/>
        <v>13:00-13:30</v>
      </c>
      <c r="AK35" s="20">
        <f t="shared" si="33"/>
        <v>85</v>
      </c>
      <c r="AL35" s="20">
        <f t="shared" si="1"/>
        <v>82</v>
      </c>
      <c r="AM35" s="20">
        <f t="shared" si="2"/>
        <v>94</v>
      </c>
      <c r="AN35" s="20">
        <f t="shared" si="3"/>
        <v>91</v>
      </c>
      <c r="AO35" s="20">
        <f t="shared" si="4"/>
        <v>101</v>
      </c>
      <c r="AP35" s="10">
        <f t="shared" si="5"/>
        <v>90</v>
      </c>
      <c r="AQ35" s="20">
        <f t="shared" si="6"/>
        <v>87</v>
      </c>
      <c r="AR35" s="10">
        <f t="shared" si="7"/>
        <v>91</v>
      </c>
      <c r="AS35" s="10">
        <f t="shared" si="8"/>
        <v>54</v>
      </c>
      <c r="AT35" s="10">
        <f t="shared" si="9"/>
        <v>82</v>
      </c>
      <c r="AU35" s="10">
        <f t="shared" si="10"/>
        <v>81</v>
      </c>
      <c r="AV35" s="10">
        <f t="shared" si="11"/>
        <v>83</v>
      </c>
      <c r="AW35" s="10">
        <f t="shared" si="12"/>
        <v>77</v>
      </c>
      <c r="AX35" s="20">
        <f t="shared" si="13"/>
        <v>91</v>
      </c>
      <c r="AY35" s="10">
        <f t="shared" si="14"/>
        <v>87</v>
      </c>
      <c r="AZ35" s="10">
        <f t="shared" si="15"/>
        <v>91</v>
      </c>
      <c r="BA35" s="10">
        <f t="shared" si="16"/>
        <v>197</v>
      </c>
      <c r="BB35" s="10">
        <f t="shared" si="17"/>
        <v>199</v>
      </c>
      <c r="BC35" s="10">
        <f t="shared" si="18"/>
        <v>198</v>
      </c>
      <c r="BD35" s="10">
        <f t="shared" si="19"/>
        <v>201</v>
      </c>
      <c r="BE35" s="20">
        <f t="shared" si="20"/>
        <v>205</v>
      </c>
      <c r="BF35" s="10">
        <f t="shared" si="21"/>
        <v>204</v>
      </c>
      <c r="BG35" s="10">
        <f t="shared" si="22"/>
        <v>198</v>
      </c>
      <c r="BH35" s="10">
        <f t="shared" si="23"/>
        <v>199</v>
      </c>
      <c r="BI35" s="10">
        <f t="shared" si="24"/>
        <v>198</v>
      </c>
      <c r="BJ35" s="10">
        <f t="shared" si="25"/>
        <v>198</v>
      </c>
      <c r="BK35" s="10">
        <f t="shared" si="26"/>
        <v>201</v>
      </c>
      <c r="BL35" s="20">
        <f t="shared" si="27"/>
        <v>204</v>
      </c>
      <c r="BM35" s="10">
        <f t="shared" si="28"/>
        <v>204</v>
      </c>
      <c r="BN35" s="10">
        <f t="shared" si="29"/>
        <v>190</v>
      </c>
      <c r="BO35" s="10">
        <f t="shared" si="30"/>
        <v>202</v>
      </c>
      <c r="BP35" s="10">
        <f t="shared" si="34"/>
        <v>4365</v>
      </c>
    </row>
    <row r="36" spans="2:68">
      <c r="B36" s="11" t="s">
        <v>65</v>
      </c>
      <c r="C36" s="12">
        <v>93</v>
      </c>
      <c r="D36" s="12">
        <v>84</v>
      </c>
      <c r="E36" s="12">
        <v>85</v>
      </c>
      <c r="F36" s="12">
        <v>85</v>
      </c>
      <c r="G36" s="12">
        <v>95</v>
      </c>
      <c r="H36" s="12">
        <v>86</v>
      </c>
      <c r="I36" s="12">
        <v>90</v>
      </c>
      <c r="J36" s="12">
        <v>84</v>
      </c>
      <c r="K36" s="12">
        <v>72</v>
      </c>
      <c r="L36" s="12">
        <v>84</v>
      </c>
      <c r="M36" s="12">
        <v>82</v>
      </c>
      <c r="N36" s="12">
        <v>94</v>
      </c>
      <c r="O36" s="12">
        <v>89</v>
      </c>
      <c r="P36" s="12">
        <v>91</v>
      </c>
      <c r="Q36" s="12">
        <v>83</v>
      </c>
      <c r="R36" s="12">
        <v>120</v>
      </c>
      <c r="S36" s="12">
        <v>197</v>
      </c>
      <c r="T36" s="12">
        <v>196</v>
      </c>
      <c r="U36" s="12">
        <v>197</v>
      </c>
      <c r="V36" s="12">
        <v>201</v>
      </c>
      <c r="W36" s="12">
        <v>205</v>
      </c>
      <c r="X36" s="12">
        <v>202</v>
      </c>
      <c r="Y36" s="12">
        <v>197</v>
      </c>
      <c r="Z36" s="12">
        <v>197</v>
      </c>
      <c r="AA36" s="12">
        <v>197</v>
      </c>
      <c r="AB36" s="12">
        <v>196</v>
      </c>
      <c r="AC36" s="12">
        <v>197</v>
      </c>
      <c r="AD36" s="12">
        <v>203</v>
      </c>
      <c r="AE36" s="12">
        <v>205</v>
      </c>
      <c r="AF36" s="12">
        <v>199</v>
      </c>
      <c r="AG36" s="12">
        <v>200</v>
      </c>
      <c r="AH36" s="12">
        <f t="shared" si="31"/>
        <v>4406</v>
      </c>
      <c r="AJ36" s="9" t="str">
        <f t="shared" si="32"/>
        <v>13:30-14:00</v>
      </c>
      <c r="AK36" s="20">
        <f t="shared" si="33"/>
        <v>93</v>
      </c>
      <c r="AL36" s="20">
        <f t="shared" si="1"/>
        <v>84</v>
      </c>
      <c r="AM36" s="20">
        <f t="shared" si="2"/>
        <v>85</v>
      </c>
      <c r="AN36" s="20">
        <f t="shared" si="3"/>
        <v>85</v>
      </c>
      <c r="AO36" s="20">
        <f t="shared" si="4"/>
        <v>95</v>
      </c>
      <c r="AP36" s="10">
        <f t="shared" si="5"/>
        <v>86</v>
      </c>
      <c r="AQ36" s="20">
        <f t="shared" si="6"/>
        <v>90</v>
      </c>
      <c r="AR36" s="10">
        <f t="shared" si="7"/>
        <v>84</v>
      </c>
      <c r="AS36" s="10">
        <f t="shared" si="8"/>
        <v>72</v>
      </c>
      <c r="AT36" s="10">
        <f t="shared" si="9"/>
        <v>84</v>
      </c>
      <c r="AU36" s="10">
        <f t="shared" si="10"/>
        <v>82</v>
      </c>
      <c r="AV36" s="10">
        <f t="shared" si="11"/>
        <v>94</v>
      </c>
      <c r="AW36" s="10">
        <f t="shared" si="12"/>
        <v>89</v>
      </c>
      <c r="AX36" s="20">
        <f t="shared" si="13"/>
        <v>91</v>
      </c>
      <c r="AY36" s="10">
        <f t="shared" si="14"/>
        <v>83</v>
      </c>
      <c r="AZ36" s="10">
        <f t="shared" si="15"/>
        <v>120</v>
      </c>
      <c r="BA36" s="10">
        <f t="shared" si="16"/>
        <v>197</v>
      </c>
      <c r="BB36" s="10">
        <f t="shared" si="17"/>
        <v>196</v>
      </c>
      <c r="BC36" s="10">
        <f t="shared" si="18"/>
        <v>197</v>
      </c>
      <c r="BD36" s="10">
        <f t="shared" si="19"/>
        <v>201</v>
      </c>
      <c r="BE36" s="20">
        <f t="shared" si="20"/>
        <v>205</v>
      </c>
      <c r="BF36" s="10">
        <f t="shared" si="21"/>
        <v>202</v>
      </c>
      <c r="BG36" s="10">
        <f t="shared" si="22"/>
        <v>197</v>
      </c>
      <c r="BH36" s="10">
        <f t="shared" si="23"/>
        <v>197</v>
      </c>
      <c r="BI36" s="10">
        <f t="shared" si="24"/>
        <v>197</v>
      </c>
      <c r="BJ36" s="10">
        <f t="shared" si="25"/>
        <v>196</v>
      </c>
      <c r="BK36" s="10">
        <f t="shared" si="26"/>
        <v>197</v>
      </c>
      <c r="BL36" s="20">
        <f t="shared" si="27"/>
        <v>203</v>
      </c>
      <c r="BM36" s="10">
        <f t="shared" si="28"/>
        <v>205</v>
      </c>
      <c r="BN36" s="10">
        <f t="shared" si="29"/>
        <v>199</v>
      </c>
      <c r="BO36" s="10">
        <f t="shared" si="30"/>
        <v>200</v>
      </c>
      <c r="BP36" s="12">
        <f t="shared" si="34"/>
        <v>4406</v>
      </c>
    </row>
    <row r="37" spans="2:68">
      <c r="B37" s="11" t="s">
        <v>66</v>
      </c>
      <c r="C37" s="12">
        <v>91</v>
      </c>
      <c r="D37" s="12">
        <v>85</v>
      </c>
      <c r="E37" s="12">
        <v>72</v>
      </c>
      <c r="F37" s="12">
        <v>97</v>
      </c>
      <c r="G37" s="12">
        <v>98</v>
      </c>
      <c r="H37" s="12">
        <v>86</v>
      </c>
      <c r="I37" s="12">
        <v>91</v>
      </c>
      <c r="J37" s="12">
        <v>80</v>
      </c>
      <c r="K37" s="12">
        <v>83</v>
      </c>
      <c r="L37" s="12">
        <v>82</v>
      </c>
      <c r="M37" s="12">
        <v>81</v>
      </c>
      <c r="N37" s="12">
        <v>80</v>
      </c>
      <c r="O37" s="12">
        <v>80</v>
      </c>
      <c r="P37" s="12">
        <v>97</v>
      </c>
      <c r="Q37" s="12">
        <v>89</v>
      </c>
      <c r="R37" s="12">
        <v>158</v>
      </c>
      <c r="S37" s="12">
        <v>197</v>
      </c>
      <c r="T37" s="12">
        <v>198</v>
      </c>
      <c r="U37" s="12">
        <v>199</v>
      </c>
      <c r="V37" s="12">
        <v>201</v>
      </c>
      <c r="W37" s="12">
        <v>204</v>
      </c>
      <c r="X37" s="12">
        <v>203</v>
      </c>
      <c r="Y37" s="12">
        <v>197</v>
      </c>
      <c r="Z37" s="12">
        <v>197</v>
      </c>
      <c r="AA37" s="12">
        <v>196</v>
      </c>
      <c r="AB37" s="12">
        <v>196</v>
      </c>
      <c r="AC37" s="12">
        <v>199</v>
      </c>
      <c r="AD37" s="12">
        <v>204</v>
      </c>
      <c r="AE37" s="12">
        <v>204</v>
      </c>
      <c r="AF37" s="12">
        <v>198</v>
      </c>
      <c r="AG37" s="12">
        <v>197</v>
      </c>
      <c r="AH37" s="12">
        <f t="shared" si="31"/>
        <v>4440</v>
      </c>
      <c r="AJ37" s="9" t="str">
        <f t="shared" si="32"/>
        <v>14:00-14:30</v>
      </c>
      <c r="AK37" s="20">
        <f t="shared" si="33"/>
        <v>91</v>
      </c>
      <c r="AL37" s="20">
        <f t="shared" si="1"/>
        <v>85</v>
      </c>
      <c r="AM37" s="20">
        <f t="shared" si="2"/>
        <v>72</v>
      </c>
      <c r="AN37" s="20">
        <f t="shared" si="3"/>
        <v>97</v>
      </c>
      <c r="AO37" s="20">
        <f t="shared" si="4"/>
        <v>98</v>
      </c>
      <c r="AP37" s="10">
        <f t="shared" si="5"/>
        <v>86</v>
      </c>
      <c r="AQ37" s="20">
        <f t="shared" si="6"/>
        <v>91</v>
      </c>
      <c r="AR37" s="10">
        <f t="shared" si="7"/>
        <v>80</v>
      </c>
      <c r="AS37" s="10">
        <f t="shared" si="8"/>
        <v>83</v>
      </c>
      <c r="AT37" s="10">
        <f t="shared" si="9"/>
        <v>82</v>
      </c>
      <c r="AU37" s="10">
        <f t="shared" si="10"/>
        <v>81</v>
      </c>
      <c r="AV37" s="10">
        <f t="shared" si="11"/>
        <v>80</v>
      </c>
      <c r="AW37" s="10">
        <f t="shared" si="12"/>
        <v>80</v>
      </c>
      <c r="AX37" s="20">
        <f t="shared" si="13"/>
        <v>97</v>
      </c>
      <c r="AY37" s="10">
        <f t="shared" si="14"/>
        <v>89</v>
      </c>
      <c r="AZ37" s="10">
        <f t="shared" si="15"/>
        <v>158</v>
      </c>
      <c r="BA37" s="10">
        <f t="shared" si="16"/>
        <v>197</v>
      </c>
      <c r="BB37" s="10">
        <f t="shared" si="17"/>
        <v>198</v>
      </c>
      <c r="BC37" s="10">
        <f t="shared" si="18"/>
        <v>199</v>
      </c>
      <c r="BD37" s="10">
        <f t="shared" si="19"/>
        <v>201</v>
      </c>
      <c r="BE37" s="20">
        <f t="shared" si="20"/>
        <v>204</v>
      </c>
      <c r="BF37" s="10">
        <f t="shared" si="21"/>
        <v>203</v>
      </c>
      <c r="BG37" s="10">
        <f t="shared" si="22"/>
        <v>197</v>
      </c>
      <c r="BH37" s="10">
        <f t="shared" si="23"/>
        <v>197</v>
      </c>
      <c r="BI37" s="10">
        <f t="shared" si="24"/>
        <v>196</v>
      </c>
      <c r="BJ37" s="10">
        <f t="shared" si="25"/>
        <v>196</v>
      </c>
      <c r="BK37" s="10">
        <f t="shared" si="26"/>
        <v>199</v>
      </c>
      <c r="BL37" s="20">
        <f t="shared" si="27"/>
        <v>204</v>
      </c>
      <c r="BM37" s="10">
        <f t="shared" si="28"/>
        <v>204</v>
      </c>
      <c r="BN37" s="10">
        <f t="shared" si="29"/>
        <v>198</v>
      </c>
      <c r="BO37" s="10">
        <f t="shared" si="30"/>
        <v>197</v>
      </c>
      <c r="BP37" s="12">
        <f t="shared" si="34"/>
        <v>4440</v>
      </c>
    </row>
    <row r="38" spans="2:68">
      <c r="B38" s="11" t="s">
        <v>67</v>
      </c>
      <c r="C38" s="12">
        <v>85</v>
      </c>
      <c r="D38" s="12">
        <v>91</v>
      </c>
      <c r="E38" s="12">
        <v>88</v>
      </c>
      <c r="F38" s="12">
        <v>96</v>
      </c>
      <c r="G38" s="12">
        <v>96</v>
      </c>
      <c r="H38" s="12">
        <v>90</v>
      </c>
      <c r="I38" s="12">
        <v>92</v>
      </c>
      <c r="J38" s="12">
        <v>74</v>
      </c>
      <c r="K38" s="12">
        <v>72</v>
      </c>
      <c r="L38" s="12">
        <v>87</v>
      </c>
      <c r="M38" s="12">
        <v>66</v>
      </c>
      <c r="N38" s="12">
        <v>88</v>
      </c>
      <c r="O38" s="12">
        <v>97</v>
      </c>
      <c r="P38" s="12">
        <v>100</v>
      </c>
      <c r="Q38" s="12">
        <v>89</v>
      </c>
      <c r="R38" s="12">
        <v>182</v>
      </c>
      <c r="S38" s="12">
        <v>197</v>
      </c>
      <c r="T38" s="12">
        <v>197</v>
      </c>
      <c r="U38" s="12">
        <v>199</v>
      </c>
      <c r="V38" s="12">
        <v>200</v>
      </c>
      <c r="W38" s="12">
        <v>205</v>
      </c>
      <c r="X38" s="12">
        <v>204</v>
      </c>
      <c r="Y38" s="12">
        <v>197</v>
      </c>
      <c r="Z38" s="12">
        <v>197</v>
      </c>
      <c r="AA38" s="12">
        <v>197</v>
      </c>
      <c r="AB38" s="12">
        <v>196</v>
      </c>
      <c r="AC38" s="12">
        <v>195</v>
      </c>
      <c r="AD38" s="12">
        <v>204</v>
      </c>
      <c r="AE38" s="12">
        <v>205</v>
      </c>
      <c r="AF38" s="12">
        <v>198</v>
      </c>
      <c r="AG38" s="12">
        <v>202</v>
      </c>
      <c r="AH38" s="12">
        <f t="shared" si="31"/>
        <v>4486</v>
      </c>
      <c r="AJ38" s="9" t="str">
        <f t="shared" si="32"/>
        <v>14:30-15:00</v>
      </c>
      <c r="AK38" s="20">
        <f t="shared" si="33"/>
        <v>85</v>
      </c>
      <c r="AL38" s="20">
        <f t="shared" si="1"/>
        <v>91</v>
      </c>
      <c r="AM38" s="20">
        <f t="shared" si="2"/>
        <v>88</v>
      </c>
      <c r="AN38" s="20">
        <f t="shared" si="3"/>
        <v>96</v>
      </c>
      <c r="AO38" s="20">
        <f t="shared" si="4"/>
        <v>96</v>
      </c>
      <c r="AP38" s="10">
        <f t="shared" si="5"/>
        <v>90</v>
      </c>
      <c r="AQ38" s="20">
        <f t="shared" si="6"/>
        <v>92</v>
      </c>
      <c r="AR38" s="10">
        <f t="shared" si="7"/>
        <v>74</v>
      </c>
      <c r="AS38" s="10">
        <f t="shared" si="8"/>
        <v>72</v>
      </c>
      <c r="AT38" s="10">
        <f t="shared" si="9"/>
        <v>87</v>
      </c>
      <c r="AU38" s="10">
        <f t="shared" si="10"/>
        <v>66</v>
      </c>
      <c r="AV38" s="10">
        <f t="shared" si="11"/>
        <v>88</v>
      </c>
      <c r="AW38" s="10">
        <f t="shared" si="12"/>
        <v>97</v>
      </c>
      <c r="AX38" s="20">
        <f t="shared" si="13"/>
        <v>100</v>
      </c>
      <c r="AY38" s="10">
        <f t="shared" si="14"/>
        <v>89</v>
      </c>
      <c r="AZ38" s="10">
        <f t="shared" si="15"/>
        <v>182</v>
      </c>
      <c r="BA38" s="10">
        <f t="shared" si="16"/>
        <v>197</v>
      </c>
      <c r="BB38" s="10">
        <f t="shared" si="17"/>
        <v>197</v>
      </c>
      <c r="BC38" s="10">
        <f t="shared" si="18"/>
        <v>199</v>
      </c>
      <c r="BD38" s="10">
        <f t="shared" si="19"/>
        <v>200</v>
      </c>
      <c r="BE38" s="20">
        <f t="shared" si="20"/>
        <v>205</v>
      </c>
      <c r="BF38" s="10">
        <f t="shared" si="21"/>
        <v>204</v>
      </c>
      <c r="BG38" s="10">
        <f t="shared" si="22"/>
        <v>197</v>
      </c>
      <c r="BH38" s="10">
        <f t="shared" si="23"/>
        <v>197</v>
      </c>
      <c r="BI38" s="10">
        <f t="shared" si="24"/>
        <v>197</v>
      </c>
      <c r="BJ38" s="10">
        <f t="shared" si="25"/>
        <v>196</v>
      </c>
      <c r="BK38" s="10">
        <f t="shared" si="26"/>
        <v>195</v>
      </c>
      <c r="BL38" s="20">
        <f t="shared" si="27"/>
        <v>204</v>
      </c>
      <c r="BM38" s="10">
        <f t="shared" si="28"/>
        <v>205</v>
      </c>
      <c r="BN38" s="10">
        <f t="shared" si="29"/>
        <v>198</v>
      </c>
      <c r="BO38" s="10">
        <f t="shared" si="30"/>
        <v>202</v>
      </c>
      <c r="BP38" s="12">
        <f t="shared" si="34"/>
        <v>4486</v>
      </c>
    </row>
    <row r="39" spans="2:68">
      <c r="B39" s="11" t="s">
        <v>68</v>
      </c>
      <c r="C39" s="12">
        <v>104</v>
      </c>
      <c r="D39" s="12">
        <v>86</v>
      </c>
      <c r="E39" s="12">
        <v>94</v>
      </c>
      <c r="F39" s="12">
        <v>96</v>
      </c>
      <c r="G39" s="12">
        <v>88</v>
      </c>
      <c r="H39" s="12">
        <v>66</v>
      </c>
      <c r="I39" s="12">
        <v>85</v>
      </c>
      <c r="J39" s="12">
        <v>92</v>
      </c>
      <c r="K39" s="12">
        <v>85</v>
      </c>
      <c r="L39" s="12">
        <v>88</v>
      </c>
      <c r="M39" s="12">
        <v>76</v>
      </c>
      <c r="N39" s="12">
        <v>85</v>
      </c>
      <c r="O39" s="12">
        <v>78</v>
      </c>
      <c r="P39" s="12">
        <v>97</v>
      </c>
      <c r="Q39" s="12">
        <v>87</v>
      </c>
      <c r="R39" s="12">
        <v>199</v>
      </c>
      <c r="S39" s="12">
        <v>198</v>
      </c>
      <c r="T39" s="12">
        <v>197</v>
      </c>
      <c r="U39" s="12">
        <v>198</v>
      </c>
      <c r="V39" s="12">
        <v>202</v>
      </c>
      <c r="W39" s="12">
        <v>203</v>
      </c>
      <c r="X39" s="12">
        <v>204</v>
      </c>
      <c r="Y39" s="12">
        <v>197</v>
      </c>
      <c r="Z39" s="12">
        <v>197</v>
      </c>
      <c r="AA39" s="12">
        <v>197</v>
      </c>
      <c r="AB39" s="12">
        <v>198</v>
      </c>
      <c r="AC39" s="12">
        <v>198</v>
      </c>
      <c r="AD39" s="12">
        <v>204</v>
      </c>
      <c r="AE39" s="12">
        <v>204</v>
      </c>
      <c r="AF39" s="12">
        <v>197</v>
      </c>
      <c r="AG39" s="12">
        <v>197</v>
      </c>
      <c r="AH39" s="12">
        <f t="shared" si="31"/>
        <v>4497</v>
      </c>
      <c r="AJ39" s="9" t="str">
        <f t="shared" si="32"/>
        <v>15:00-15:30</v>
      </c>
      <c r="AK39" s="20">
        <f t="shared" si="33"/>
        <v>104</v>
      </c>
      <c r="AL39" s="20">
        <f t="shared" ref="AL39:AL56" si="35">D39</f>
        <v>86</v>
      </c>
      <c r="AM39" s="20">
        <f t="shared" ref="AM39:AM56" si="36">E39</f>
        <v>94</v>
      </c>
      <c r="AN39" s="20">
        <f t="shared" ref="AN39:AN56" si="37">F39</f>
        <v>96</v>
      </c>
      <c r="AO39" s="20">
        <f t="shared" ref="AO39:AO56" si="38">G39</f>
        <v>88</v>
      </c>
      <c r="AP39" s="10">
        <f t="shared" ref="AP39:AP56" si="39">H39</f>
        <v>66</v>
      </c>
      <c r="AQ39" s="20">
        <f t="shared" ref="AQ39:AQ56" si="40">I39</f>
        <v>85</v>
      </c>
      <c r="AR39" s="10">
        <f t="shared" ref="AR39:AR56" si="41">J39</f>
        <v>92</v>
      </c>
      <c r="AS39" s="10">
        <f t="shared" ref="AS39:AS56" si="42">K39</f>
        <v>85</v>
      </c>
      <c r="AT39" s="10">
        <f t="shared" ref="AT39:AT56" si="43">L39</f>
        <v>88</v>
      </c>
      <c r="AU39" s="10">
        <f t="shared" ref="AU39:AU56" si="44">M39</f>
        <v>76</v>
      </c>
      <c r="AV39" s="10">
        <f t="shared" ref="AV39:AV56" si="45">N39</f>
        <v>85</v>
      </c>
      <c r="AW39" s="10">
        <f t="shared" ref="AW39:AW56" si="46">O39</f>
        <v>78</v>
      </c>
      <c r="AX39" s="20">
        <f t="shared" ref="AX39:AX56" si="47">P39</f>
        <v>97</v>
      </c>
      <c r="AY39" s="10">
        <f t="shared" ref="AY39:AY56" si="48">Q39</f>
        <v>87</v>
      </c>
      <c r="AZ39" s="10">
        <f t="shared" ref="AZ39:AZ56" si="49">R39</f>
        <v>199</v>
      </c>
      <c r="BA39" s="10">
        <f t="shared" ref="BA39:BA56" si="50">S39</f>
        <v>198</v>
      </c>
      <c r="BB39" s="10">
        <f t="shared" ref="BB39:BB56" si="51">T39</f>
        <v>197</v>
      </c>
      <c r="BC39" s="10">
        <f t="shared" ref="BC39:BC56" si="52">U39</f>
        <v>198</v>
      </c>
      <c r="BD39" s="10">
        <f t="shared" ref="BD39:BD56" si="53">V39</f>
        <v>202</v>
      </c>
      <c r="BE39" s="20">
        <f t="shared" ref="BE39:BE56" si="54">W39</f>
        <v>203</v>
      </c>
      <c r="BF39" s="10">
        <f t="shared" ref="BF39:BF56" si="55">X39</f>
        <v>204</v>
      </c>
      <c r="BG39" s="10">
        <f t="shared" ref="BG39:BG56" si="56">Y39</f>
        <v>197</v>
      </c>
      <c r="BH39" s="10">
        <f t="shared" ref="BH39:BH56" si="57">Z39</f>
        <v>197</v>
      </c>
      <c r="BI39" s="10">
        <f t="shared" ref="BI39:BI56" si="58">AA39</f>
        <v>197</v>
      </c>
      <c r="BJ39" s="10">
        <f t="shared" ref="BJ39:BJ56" si="59">AB39</f>
        <v>198</v>
      </c>
      <c r="BK39" s="10">
        <f t="shared" ref="BK39:BK56" si="60">AC39</f>
        <v>198</v>
      </c>
      <c r="BL39" s="20">
        <f t="shared" ref="BL39:BL56" si="61">AD39</f>
        <v>204</v>
      </c>
      <c r="BM39" s="10">
        <f t="shared" ref="BM39:BM56" si="62">AE39</f>
        <v>204</v>
      </c>
      <c r="BN39" s="10">
        <f t="shared" ref="BN39:BN56" si="63">AF39</f>
        <v>197</v>
      </c>
      <c r="BO39" s="10">
        <f t="shared" ref="BO39:BO56" si="64">AG39</f>
        <v>197</v>
      </c>
      <c r="BP39" s="12">
        <f t="shared" si="34"/>
        <v>4497</v>
      </c>
    </row>
    <row r="40" spans="2:68">
      <c r="B40" s="13" t="s">
        <v>69</v>
      </c>
      <c r="C40" s="14">
        <v>102</v>
      </c>
      <c r="D40" s="14">
        <v>93</v>
      </c>
      <c r="E40" s="14">
        <v>87</v>
      </c>
      <c r="F40" s="14">
        <v>97</v>
      </c>
      <c r="G40" s="14">
        <v>87</v>
      </c>
      <c r="H40" s="14">
        <v>72</v>
      </c>
      <c r="I40" s="14">
        <v>93</v>
      </c>
      <c r="J40" s="14">
        <v>86</v>
      </c>
      <c r="K40" s="14">
        <v>81</v>
      </c>
      <c r="L40" s="14">
        <v>81</v>
      </c>
      <c r="M40" s="14">
        <v>95</v>
      </c>
      <c r="N40" s="14">
        <v>88</v>
      </c>
      <c r="O40" s="14">
        <v>88</v>
      </c>
      <c r="P40" s="14">
        <v>97</v>
      </c>
      <c r="Q40" s="14">
        <v>77</v>
      </c>
      <c r="R40" s="14">
        <v>197</v>
      </c>
      <c r="S40" s="14">
        <v>197</v>
      </c>
      <c r="T40" s="14">
        <v>197</v>
      </c>
      <c r="U40" s="14">
        <v>198</v>
      </c>
      <c r="V40" s="14">
        <v>204</v>
      </c>
      <c r="W40" s="14">
        <v>203</v>
      </c>
      <c r="X40" s="14">
        <v>204</v>
      </c>
      <c r="Y40" s="14">
        <v>197</v>
      </c>
      <c r="Z40" s="14">
        <v>197</v>
      </c>
      <c r="AA40" s="14">
        <v>196</v>
      </c>
      <c r="AB40" s="14">
        <v>197</v>
      </c>
      <c r="AC40" s="14">
        <v>193</v>
      </c>
      <c r="AD40" s="14">
        <v>205</v>
      </c>
      <c r="AE40" s="14">
        <v>203</v>
      </c>
      <c r="AF40" s="14">
        <v>199</v>
      </c>
      <c r="AG40" s="14">
        <v>202</v>
      </c>
      <c r="AH40" s="14">
        <f t="shared" si="31"/>
        <v>4513</v>
      </c>
      <c r="AJ40" s="9" t="str">
        <f t="shared" si="32"/>
        <v>15:30-16:00</v>
      </c>
      <c r="AK40" s="20">
        <f t="shared" si="33"/>
        <v>102</v>
      </c>
      <c r="AL40" s="20">
        <f t="shared" si="35"/>
        <v>93</v>
      </c>
      <c r="AM40" s="20">
        <f t="shared" si="36"/>
        <v>87</v>
      </c>
      <c r="AN40" s="20">
        <f t="shared" si="37"/>
        <v>97</v>
      </c>
      <c r="AO40" s="20">
        <f t="shared" si="38"/>
        <v>87</v>
      </c>
      <c r="AP40" s="10">
        <f t="shared" si="39"/>
        <v>72</v>
      </c>
      <c r="AQ40" s="20">
        <f t="shared" si="40"/>
        <v>93</v>
      </c>
      <c r="AR40" s="10">
        <f t="shared" si="41"/>
        <v>86</v>
      </c>
      <c r="AS40" s="10">
        <f t="shared" si="42"/>
        <v>81</v>
      </c>
      <c r="AT40" s="10">
        <f t="shared" si="43"/>
        <v>81</v>
      </c>
      <c r="AU40" s="10">
        <f t="shared" si="44"/>
        <v>95</v>
      </c>
      <c r="AV40" s="10">
        <f t="shared" si="45"/>
        <v>88</v>
      </c>
      <c r="AW40" s="10">
        <f t="shared" si="46"/>
        <v>88</v>
      </c>
      <c r="AX40" s="20">
        <f t="shared" si="47"/>
        <v>97</v>
      </c>
      <c r="AY40" s="10">
        <f t="shared" si="48"/>
        <v>77</v>
      </c>
      <c r="AZ40" s="10">
        <f t="shared" si="49"/>
        <v>197</v>
      </c>
      <c r="BA40" s="10">
        <f t="shared" si="50"/>
        <v>197</v>
      </c>
      <c r="BB40" s="10">
        <f t="shared" si="51"/>
        <v>197</v>
      </c>
      <c r="BC40" s="10">
        <f t="shared" si="52"/>
        <v>198</v>
      </c>
      <c r="BD40" s="10">
        <f t="shared" si="53"/>
        <v>204</v>
      </c>
      <c r="BE40" s="20">
        <f t="shared" si="54"/>
        <v>203</v>
      </c>
      <c r="BF40" s="10">
        <f t="shared" si="55"/>
        <v>204</v>
      </c>
      <c r="BG40" s="10">
        <f t="shared" si="56"/>
        <v>197</v>
      </c>
      <c r="BH40" s="10">
        <f t="shared" si="57"/>
        <v>197</v>
      </c>
      <c r="BI40" s="10">
        <f t="shared" si="58"/>
        <v>196</v>
      </c>
      <c r="BJ40" s="10">
        <f t="shared" si="59"/>
        <v>197</v>
      </c>
      <c r="BK40" s="10">
        <f t="shared" si="60"/>
        <v>193</v>
      </c>
      <c r="BL40" s="20">
        <f t="shared" si="61"/>
        <v>205</v>
      </c>
      <c r="BM40" s="10">
        <f t="shared" si="62"/>
        <v>203</v>
      </c>
      <c r="BN40" s="10">
        <f t="shared" si="63"/>
        <v>199</v>
      </c>
      <c r="BO40" s="10">
        <f t="shared" si="64"/>
        <v>202</v>
      </c>
      <c r="BP40" s="14">
        <f t="shared" si="34"/>
        <v>4513</v>
      </c>
    </row>
    <row r="41" spans="2:68">
      <c r="B41" s="17" t="s">
        <v>70</v>
      </c>
      <c r="C41" s="18">
        <v>95</v>
      </c>
      <c r="D41" s="18">
        <v>91</v>
      </c>
      <c r="E41" s="18">
        <v>83</v>
      </c>
      <c r="F41" s="18">
        <v>93</v>
      </c>
      <c r="G41" s="18">
        <v>85</v>
      </c>
      <c r="H41" s="18">
        <v>73</v>
      </c>
      <c r="I41" s="18">
        <v>95</v>
      </c>
      <c r="J41" s="18">
        <v>86</v>
      </c>
      <c r="K41" s="18">
        <v>86</v>
      </c>
      <c r="L41" s="18">
        <v>81</v>
      </c>
      <c r="M41" s="18">
        <v>87</v>
      </c>
      <c r="N41" s="18">
        <v>82</v>
      </c>
      <c r="O41" s="18">
        <v>80</v>
      </c>
      <c r="P41" s="18">
        <v>101</v>
      </c>
      <c r="Q41" s="18">
        <v>96</v>
      </c>
      <c r="R41" s="18">
        <v>197</v>
      </c>
      <c r="S41" s="18">
        <v>197</v>
      </c>
      <c r="T41" s="18">
        <v>197</v>
      </c>
      <c r="U41" s="18">
        <v>197</v>
      </c>
      <c r="V41" s="18">
        <v>207</v>
      </c>
      <c r="W41" s="18">
        <v>205</v>
      </c>
      <c r="X41" s="18">
        <v>202</v>
      </c>
      <c r="Y41" s="18">
        <v>197</v>
      </c>
      <c r="Z41" s="18">
        <v>199</v>
      </c>
      <c r="AA41" s="18">
        <v>197</v>
      </c>
      <c r="AB41" s="18">
        <v>196</v>
      </c>
      <c r="AC41" s="18">
        <v>200</v>
      </c>
      <c r="AD41" s="18">
        <v>204</v>
      </c>
      <c r="AE41" s="18">
        <v>205</v>
      </c>
      <c r="AF41" s="18">
        <v>199</v>
      </c>
      <c r="AG41" s="18">
        <v>203</v>
      </c>
      <c r="AH41" s="18">
        <f t="shared" si="31"/>
        <v>4516</v>
      </c>
      <c r="AJ41" s="9" t="str">
        <f t="shared" si="32"/>
        <v>16:00-16:30</v>
      </c>
      <c r="AK41" s="20">
        <f t="shared" si="33"/>
        <v>95</v>
      </c>
      <c r="AL41" s="20">
        <f t="shared" si="35"/>
        <v>91</v>
      </c>
      <c r="AM41" s="20">
        <f t="shared" si="36"/>
        <v>83</v>
      </c>
      <c r="AN41" s="20">
        <f t="shared" si="37"/>
        <v>93</v>
      </c>
      <c r="AO41" s="20">
        <f t="shared" si="38"/>
        <v>85</v>
      </c>
      <c r="AP41" s="10">
        <f t="shared" si="39"/>
        <v>73</v>
      </c>
      <c r="AQ41" s="20">
        <f t="shared" si="40"/>
        <v>95</v>
      </c>
      <c r="AR41" s="10">
        <f t="shared" si="41"/>
        <v>86</v>
      </c>
      <c r="AS41" s="10">
        <f t="shared" si="42"/>
        <v>86</v>
      </c>
      <c r="AT41" s="10">
        <f t="shared" si="43"/>
        <v>81</v>
      </c>
      <c r="AU41" s="10">
        <f t="shared" si="44"/>
        <v>87</v>
      </c>
      <c r="AV41" s="10">
        <f t="shared" si="45"/>
        <v>82</v>
      </c>
      <c r="AW41" s="10">
        <f t="shared" si="46"/>
        <v>80</v>
      </c>
      <c r="AX41" s="20">
        <f t="shared" si="47"/>
        <v>101</v>
      </c>
      <c r="AY41" s="10">
        <f t="shared" si="48"/>
        <v>96</v>
      </c>
      <c r="AZ41" s="10">
        <f t="shared" si="49"/>
        <v>197</v>
      </c>
      <c r="BA41" s="10">
        <f t="shared" si="50"/>
        <v>197</v>
      </c>
      <c r="BB41" s="10">
        <f t="shared" si="51"/>
        <v>197</v>
      </c>
      <c r="BC41" s="10">
        <f t="shared" si="52"/>
        <v>197</v>
      </c>
      <c r="BD41" s="10">
        <f t="shared" si="53"/>
        <v>207</v>
      </c>
      <c r="BE41" s="20">
        <f t="shared" si="54"/>
        <v>205</v>
      </c>
      <c r="BF41" s="10">
        <f t="shared" si="55"/>
        <v>202</v>
      </c>
      <c r="BG41" s="10">
        <f t="shared" si="56"/>
        <v>197</v>
      </c>
      <c r="BH41" s="10">
        <f t="shared" si="57"/>
        <v>199</v>
      </c>
      <c r="BI41" s="10">
        <f t="shared" si="58"/>
        <v>197</v>
      </c>
      <c r="BJ41" s="10">
        <f t="shared" si="59"/>
        <v>196</v>
      </c>
      <c r="BK41" s="10">
        <f t="shared" si="60"/>
        <v>200</v>
      </c>
      <c r="BL41" s="20">
        <f t="shared" si="61"/>
        <v>204</v>
      </c>
      <c r="BM41" s="10">
        <f t="shared" si="62"/>
        <v>205</v>
      </c>
      <c r="BN41" s="10">
        <f t="shared" si="63"/>
        <v>199</v>
      </c>
      <c r="BO41" s="10">
        <f t="shared" si="64"/>
        <v>203</v>
      </c>
      <c r="BP41" s="18">
        <f t="shared" si="34"/>
        <v>4516</v>
      </c>
    </row>
    <row r="42" spans="2:68">
      <c r="B42" s="11" t="s">
        <v>71</v>
      </c>
      <c r="C42" s="12">
        <v>103</v>
      </c>
      <c r="D42" s="12">
        <v>95</v>
      </c>
      <c r="E42" s="12">
        <v>93</v>
      </c>
      <c r="F42" s="12">
        <v>82</v>
      </c>
      <c r="G42" s="12">
        <v>82</v>
      </c>
      <c r="H42" s="12">
        <v>89</v>
      </c>
      <c r="I42" s="12">
        <v>91</v>
      </c>
      <c r="J42" s="12">
        <v>88</v>
      </c>
      <c r="K42" s="12">
        <v>85</v>
      </c>
      <c r="L42" s="12">
        <v>77</v>
      </c>
      <c r="M42" s="12">
        <v>91</v>
      </c>
      <c r="N42" s="12">
        <v>87</v>
      </c>
      <c r="O42" s="12">
        <v>81</v>
      </c>
      <c r="P42" s="12">
        <v>97</v>
      </c>
      <c r="Q42" s="12">
        <v>95</v>
      </c>
      <c r="R42" s="12">
        <v>197</v>
      </c>
      <c r="S42" s="12">
        <v>197</v>
      </c>
      <c r="T42" s="12">
        <v>198</v>
      </c>
      <c r="U42" s="12">
        <v>198</v>
      </c>
      <c r="V42" s="12">
        <v>207</v>
      </c>
      <c r="W42" s="12">
        <v>204</v>
      </c>
      <c r="X42" s="12">
        <v>202</v>
      </c>
      <c r="Y42" s="12">
        <v>201</v>
      </c>
      <c r="Z42" s="12">
        <v>198</v>
      </c>
      <c r="AA42" s="12">
        <v>200</v>
      </c>
      <c r="AB42" s="12">
        <v>197</v>
      </c>
      <c r="AC42" s="12">
        <v>201</v>
      </c>
      <c r="AD42" s="12">
        <v>205</v>
      </c>
      <c r="AE42" s="12">
        <v>207</v>
      </c>
      <c r="AF42" s="12">
        <v>198</v>
      </c>
      <c r="AG42" s="12">
        <v>195</v>
      </c>
      <c r="AH42" s="12">
        <f t="shared" si="31"/>
        <v>4541</v>
      </c>
      <c r="AJ42" s="9" t="str">
        <f t="shared" si="32"/>
        <v>16:30-17:00</v>
      </c>
      <c r="AK42" s="20">
        <f t="shared" si="33"/>
        <v>103</v>
      </c>
      <c r="AL42" s="20">
        <f t="shared" si="35"/>
        <v>95</v>
      </c>
      <c r="AM42" s="20">
        <f t="shared" si="36"/>
        <v>93</v>
      </c>
      <c r="AN42" s="20">
        <f t="shared" si="37"/>
        <v>82</v>
      </c>
      <c r="AO42" s="20">
        <f t="shared" si="38"/>
        <v>82</v>
      </c>
      <c r="AP42" s="10">
        <f t="shared" si="39"/>
        <v>89</v>
      </c>
      <c r="AQ42" s="20">
        <f t="shared" si="40"/>
        <v>91</v>
      </c>
      <c r="AR42" s="10">
        <f t="shared" si="41"/>
        <v>88</v>
      </c>
      <c r="AS42" s="10">
        <f t="shared" si="42"/>
        <v>85</v>
      </c>
      <c r="AT42" s="10">
        <f t="shared" si="43"/>
        <v>77</v>
      </c>
      <c r="AU42" s="10">
        <f t="shared" si="44"/>
        <v>91</v>
      </c>
      <c r="AV42" s="10">
        <f t="shared" si="45"/>
        <v>87</v>
      </c>
      <c r="AW42" s="10">
        <f t="shared" si="46"/>
        <v>81</v>
      </c>
      <c r="AX42" s="20">
        <f t="shared" si="47"/>
        <v>97</v>
      </c>
      <c r="AY42" s="10">
        <f t="shared" si="48"/>
        <v>95</v>
      </c>
      <c r="AZ42" s="10">
        <f t="shared" si="49"/>
        <v>197</v>
      </c>
      <c r="BA42" s="10">
        <f t="shared" si="50"/>
        <v>197</v>
      </c>
      <c r="BB42" s="10">
        <f t="shared" si="51"/>
        <v>198</v>
      </c>
      <c r="BC42" s="10">
        <f t="shared" si="52"/>
        <v>198</v>
      </c>
      <c r="BD42" s="10">
        <f t="shared" si="53"/>
        <v>207</v>
      </c>
      <c r="BE42" s="20">
        <f t="shared" si="54"/>
        <v>204</v>
      </c>
      <c r="BF42" s="10">
        <f t="shared" si="55"/>
        <v>202</v>
      </c>
      <c r="BG42" s="10">
        <f t="shared" si="56"/>
        <v>201</v>
      </c>
      <c r="BH42" s="10">
        <f t="shared" si="57"/>
        <v>198</v>
      </c>
      <c r="BI42" s="10">
        <f t="shared" si="58"/>
        <v>200</v>
      </c>
      <c r="BJ42" s="10">
        <f t="shared" si="59"/>
        <v>197</v>
      </c>
      <c r="BK42" s="10">
        <f t="shared" si="60"/>
        <v>201</v>
      </c>
      <c r="BL42" s="20">
        <f t="shared" si="61"/>
        <v>205</v>
      </c>
      <c r="BM42" s="10">
        <f t="shared" si="62"/>
        <v>207</v>
      </c>
      <c r="BN42" s="10">
        <f t="shared" si="63"/>
        <v>198</v>
      </c>
      <c r="BO42" s="10">
        <f t="shared" si="64"/>
        <v>195</v>
      </c>
      <c r="BP42" s="12">
        <f t="shared" si="34"/>
        <v>4541</v>
      </c>
    </row>
    <row r="43" spans="2:68">
      <c r="B43" s="11" t="s">
        <v>72</v>
      </c>
      <c r="C43" s="12">
        <v>98</v>
      </c>
      <c r="D43" s="12">
        <v>89</v>
      </c>
      <c r="E43" s="12">
        <v>97</v>
      </c>
      <c r="F43" s="12">
        <v>84</v>
      </c>
      <c r="G43" s="12">
        <v>93</v>
      </c>
      <c r="H43" s="12">
        <v>91</v>
      </c>
      <c r="I43" s="12">
        <v>92</v>
      </c>
      <c r="J43" s="12">
        <v>90</v>
      </c>
      <c r="K43" s="12">
        <v>88</v>
      </c>
      <c r="L43" s="12">
        <v>84</v>
      </c>
      <c r="M43" s="12">
        <v>95</v>
      </c>
      <c r="N43" s="12">
        <v>88</v>
      </c>
      <c r="O43" s="12">
        <v>85</v>
      </c>
      <c r="P43" s="12">
        <v>100</v>
      </c>
      <c r="Q43" s="12">
        <v>91</v>
      </c>
      <c r="R43" s="12">
        <v>200</v>
      </c>
      <c r="S43" s="12">
        <v>198</v>
      </c>
      <c r="T43" s="12">
        <v>200</v>
      </c>
      <c r="U43" s="12">
        <v>199</v>
      </c>
      <c r="V43" s="12">
        <v>207</v>
      </c>
      <c r="W43" s="12">
        <v>205</v>
      </c>
      <c r="X43" s="12">
        <v>202</v>
      </c>
      <c r="Y43" s="12">
        <v>201</v>
      </c>
      <c r="Z43" s="12">
        <v>201</v>
      </c>
      <c r="AA43" s="12">
        <v>200</v>
      </c>
      <c r="AB43" s="12">
        <v>201</v>
      </c>
      <c r="AC43" s="12">
        <v>202</v>
      </c>
      <c r="AD43" s="12">
        <v>204</v>
      </c>
      <c r="AE43" s="12">
        <v>198</v>
      </c>
      <c r="AF43" s="12">
        <v>200</v>
      </c>
      <c r="AG43" s="12">
        <v>197</v>
      </c>
      <c r="AH43" s="12">
        <f t="shared" si="31"/>
        <v>4580</v>
      </c>
      <c r="AJ43" s="9" t="str">
        <f t="shared" si="32"/>
        <v>17:00-17:30</v>
      </c>
      <c r="AK43" s="20">
        <f t="shared" si="33"/>
        <v>98</v>
      </c>
      <c r="AL43" s="20">
        <f t="shared" si="35"/>
        <v>89</v>
      </c>
      <c r="AM43" s="20">
        <f t="shared" si="36"/>
        <v>97</v>
      </c>
      <c r="AN43" s="20">
        <f t="shared" si="37"/>
        <v>84</v>
      </c>
      <c r="AO43" s="20">
        <f t="shared" si="38"/>
        <v>93</v>
      </c>
      <c r="AP43" s="10">
        <f t="shared" si="39"/>
        <v>91</v>
      </c>
      <c r="AQ43" s="20">
        <f t="shared" si="40"/>
        <v>92</v>
      </c>
      <c r="AR43" s="10">
        <f t="shared" si="41"/>
        <v>90</v>
      </c>
      <c r="AS43" s="10">
        <f t="shared" si="42"/>
        <v>88</v>
      </c>
      <c r="AT43" s="10">
        <f t="shared" si="43"/>
        <v>84</v>
      </c>
      <c r="AU43" s="10">
        <f t="shared" si="44"/>
        <v>95</v>
      </c>
      <c r="AV43" s="10">
        <f t="shared" si="45"/>
        <v>88</v>
      </c>
      <c r="AW43" s="10">
        <f t="shared" si="46"/>
        <v>85</v>
      </c>
      <c r="AX43" s="20">
        <f t="shared" si="47"/>
        <v>100</v>
      </c>
      <c r="AY43" s="10">
        <f t="shared" si="48"/>
        <v>91</v>
      </c>
      <c r="AZ43" s="10">
        <f t="shared" si="49"/>
        <v>200</v>
      </c>
      <c r="BA43" s="10">
        <f t="shared" si="50"/>
        <v>198</v>
      </c>
      <c r="BB43" s="10">
        <f t="shared" si="51"/>
        <v>200</v>
      </c>
      <c r="BC43" s="10">
        <f t="shared" si="52"/>
        <v>199</v>
      </c>
      <c r="BD43" s="10">
        <f t="shared" si="53"/>
        <v>207</v>
      </c>
      <c r="BE43" s="20">
        <f t="shared" si="54"/>
        <v>205</v>
      </c>
      <c r="BF43" s="10">
        <f t="shared" si="55"/>
        <v>202</v>
      </c>
      <c r="BG43" s="10">
        <f t="shared" si="56"/>
        <v>201</v>
      </c>
      <c r="BH43" s="10">
        <f t="shared" si="57"/>
        <v>201</v>
      </c>
      <c r="BI43" s="10">
        <f t="shared" si="58"/>
        <v>200</v>
      </c>
      <c r="BJ43" s="10">
        <f t="shared" si="59"/>
        <v>201</v>
      </c>
      <c r="BK43" s="10">
        <f t="shared" si="60"/>
        <v>202</v>
      </c>
      <c r="BL43" s="20">
        <f t="shared" si="61"/>
        <v>204</v>
      </c>
      <c r="BM43" s="10">
        <f t="shared" si="62"/>
        <v>198</v>
      </c>
      <c r="BN43" s="10">
        <f t="shared" si="63"/>
        <v>200</v>
      </c>
      <c r="BO43" s="10">
        <f t="shared" si="64"/>
        <v>197</v>
      </c>
      <c r="BP43" s="12">
        <f t="shared" si="34"/>
        <v>4580</v>
      </c>
    </row>
    <row r="44" spans="2:68">
      <c r="B44" s="11" t="s">
        <v>73</v>
      </c>
      <c r="C44" s="12">
        <v>99</v>
      </c>
      <c r="D44" s="12">
        <v>95</v>
      </c>
      <c r="E44" s="12">
        <v>90</v>
      </c>
      <c r="F44" s="12">
        <v>90</v>
      </c>
      <c r="G44" s="12">
        <v>95</v>
      </c>
      <c r="H44" s="12">
        <v>96</v>
      </c>
      <c r="I44" s="12">
        <v>96</v>
      </c>
      <c r="J44" s="12">
        <v>93</v>
      </c>
      <c r="K44" s="12">
        <v>86</v>
      </c>
      <c r="L44" s="12">
        <v>84</v>
      </c>
      <c r="M44" s="12">
        <v>91</v>
      </c>
      <c r="N44" s="12">
        <v>66</v>
      </c>
      <c r="O44" s="12">
        <v>82</v>
      </c>
      <c r="P44" s="12">
        <v>97</v>
      </c>
      <c r="Q44" s="12">
        <v>101</v>
      </c>
      <c r="R44" s="12">
        <v>200</v>
      </c>
      <c r="S44" s="12">
        <v>199</v>
      </c>
      <c r="T44" s="12">
        <v>198</v>
      </c>
      <c r="U44" s="12">
        <v>201</v>
      </c>
      <c r="V44" s="12">
        <v>206</v>
      </c>
      <c r="W44" s="12">
        <v>206</v>
      </c>
      <c r="X44" s="12">
        <v>202</v>
      </c>
      <c r="Y44" s="12">
        <v>200</v>
      </c>
      <c r="Z44" s="12">
        <v>201</v>
      </c>
      <c r="AA44" s="12">
        <v>200</v>
      </c>
      <c r="AB44" s="12">
        <v>200</v>
      </c>
      <c r="AC44" s="12">
        <v>202</v>
      </c>
      <c r="AD44" s="12">
        <v>205</v>
      </c>
      <c r="AE44" s="12">
        <v>198</v>
      </c>
      <c r="AF44" s="12">
        <v>204</v>
      </c>
      <c r="AG44" s="12">
        <v>207</v>
      </c>
      <c r="AH44" s="12">
        <f t="shared" si="31"/>
        <v>4590</v>
      </c>
      <c r="AJ44" s="9" t="str">
        <f t="shared" si="32"/>
        <v>17:30-18:00</v>
      </c>
      <c r="AK44" s="20">
        <f t="shared" si="33"/>
        <v>99</v>
      </c>
      <c r="AL44" s="20">
        <f t="shared" si="35"/>
        <v>95</v>
      </c>
      <c r="AM44" s="20">
        <f t="shared" si="36"/>
        <v>90</v>
      </c>
      <c r="AN44" s="20">
        <f t="shared" si="37"/>
        <v>90</v>
      </c>
      <c r="AO44" s="20">
        <f t="shared" si="38"/>
        <v>95</v>
      </c>
      <c r="AP44" s="10">
        <f t="shared" si="39"/>
        <v>96</v>
      </c>
      <c r="AQ44" s="20">
        <f t="shared" si="40"/>
        <v>96</v>
      </c>
      <c r="AR44" s="10">
        <f t="shared" si="41"/>
        <v>93</v>
      </c>
      <c r="AS44" s="10">
        <f t="shared" si="42"/>
        <v>86</v>
      </c>
      <c r="AT44" s="10">
        <f t="shared" si="43"/>
        <v>84</v>
      </c>
      <c r="AU44" s="10">
        <f t="shared" si="44"/>
        <v>91</v>
      </c>
      <c r="AV44" s="10">
        <f t="shared" si="45"/>
        <v>66</v>
      </c>
      <c r="AW44" s="10">
        <f t="shared" si="46"/>
        <v>82</v>
      </c>
      <c r="AX44" s="20">
        <f t="shared" si="47"/>
        <v>97</v>
      </c>
      <c r="AY44" s="10">
        <f t="shared" si="48"/>
        <v>101</v>
      </c>
      <c r="AZ44" s="10">
        <f t="shared" si="49"/>
        <v>200</v>
      </c>
      <c r="BA44" s="10">
        <f t="shared" si="50"/>
        <v>199</v>
      </c>
      <c r="BB44" s="10">
        <f t="shared" si="51"/>
        <v>198</v>
      </c>
      <c r="BC44" s="10">
        <f t="shared" si="52"/>
        <v>201</v>
      </c>
      <c r="BD44" s="10">
        <f t="shared" si="53"/>
        <v>206</v>
      </c>
      <c r="BE44" s="20">
        <f t="shared" si="54"/>
        <v>206</v>
      </c>
      <c r="BF44" s="10">
        <f t="shared" si="55"/>
        <v>202</v>
      </c>
      <c r="BG44" s="10">
        <f t="shared" si="56"/>
        <v>200</v>
      </c>
      <c r="BH44" s="10">
        <f t="shared" si="57"/>
        <v>201</v>
      </c>
      <c r="BI44" s="10">
        <f t="shared" si="58"/>
        <v>200</v>
      </c>
      <c r="BJ44" s="10">
        <f t="shared" si="59"/>
        <v>200</v>
      </c>
      <c r="BK44" s="10">
        <f t="shared" si="60"/>
        <v>202</v>
      </c>
      <c r="BL44" s="20">
        <f t="shared" si="61"/>
        <v>205</v>
      </c>
      <c r="BM44" s="10">
        <f t="shared" si="62"/>
        <v>198</v>
      </c>
      <c r="BN44" s="10">
        <f t="shared" si="63"/>
        <v>204</v>
      </c>
      <c r="BO44" s="10">
        <f t="shared" si="64"/>
        <v>207</v>
      </c>
      <c r="BP44" s="12">
        <f t="shared" si="34"/>
        <v>4590</v>
      </c>
    </row>
    <row r="45" spans="2:68">
      <c r="B45" s="11" t="s">
        <v>74</v>
      </c>
      <c r="C45" s="12">
        <v>87</v>
      </c>
      <c r="D45" s="12">
        <v>99</v>
      </c>
      <c r="E45" s="12">
        <v>93</v>
      </c>
      <c r="F45" s="12">
        <v>86</v>
      </c>
      <c r="G45" s="12">
        <v>94</v>
      </c>
      <c r="H45" s="12">
        <v>94</v>
      </c>
      <c r="I45" s="12">
        <v>90</v>
      </c>
      <c r="J45" s="12">
        <v>85</v>
      </c>
      <c r="K45" s="12">
        <v>83</v>
      </c>
      <c r="L45" s="12">
        <v>82</v>
      </c>
      <c r="M45" s="12">
        <v>82</v>
      </c>
      <c r="N45" s="12">
        <v>71</v>
      </c>
      <c r="O45" s="12">
        <v>72</v>
      </c>
      <c r="P45" s="12">
        <v>101</v>
      </c>
      <c r="Q45" s="12">
        <v>90</v>
      </c>
      <c r="R45" s="12">
        <v>202</v>
      </c>
      <c r="S45" s="12">
        <v>201</v>
      </c>
      <c r="T45" s="12">
        <v>201</v>
      </c>
      <c r="U45" s="12">
        <v>201</v>
      </c>
      <c r="V45" s="12">
        <v>207</v>
      </c>
      <c r="W45" s="12">
        <v>196</v>
      </c>
      <c r="X45" s="12">
        <v>206</v>
      </c>
      <c r="Y45" s="12">
        <v>201</v>
      </c>
      <c r="Z45" s="12">
        <v>200</v>
      </c>
      <c r="AA45" s="12">
        <v>200</v>
      </c>
      <c r="AB45" s="12">
        <v>203</v>
      </c>
      <c r="AC45" s="12">
        <v>198</v>
      </c>
      <c r="AD45" s="12">
        <v>206</v>
      </c>
      <c r="AE45" s="12">
        <v>187</v>
      </c>
      <c r="AF45" s="12">
        <v>203</v>
      </c>
      <c r="AG45" s="12">
        <v>203</v>
      </c>
      <c r="AH45" s="12">
        <f t="shared" si="31"/>
        <v>4524</v>
      </c>
      <c r="AJ45" s="9" t="str">
        <f t="shared" si="32"/>
        <v>18:00-18:30</v>
      </c>
      <c r="AK45" s="20">
        <f t="shared" si="33"/>
        <v>87</v>
      </c>
      <c r="AL45" s="20">
        <f t="shared" si="35"/>
        <v>99</v>
      </c>
      <c r="AM45" s="20">
        <f t="shared" si="36"/>
        <v>93</v>
      </c>
      <c r="AN45" s="20">
        <f t="shared" si="37"/>
        <v>86</v>
      </c>
      <c r="AO45" s="20">
        <f t="shared" si="38"/>
        <v>94</v>
      </c>
      <c r="AP45" s="10">
        <f t="shared" si="39"/>
        <v>94</v>
      </c>
      <c r="AQ45" s="20">
        <f t="shared" si="40"/>
        <v>90</v>
      </c>
      <c r="AR45" s="10">
        <f t="shared" si="41"/>
        <v>85</v>
      </c>
      <c r="AS45" s="10">
        <f t="shared" si="42"/>
        <v>83</v>
      </c>
      <c r="AT45" s="10">
        <f t="shared" si="43"/>
        <v>82</v>
      </c>
      <c r="AU45" s="10">
        <f t="shared" si="44"/>
        <v>82</v>
      </c>
      <c r="AV45" s="10">
        <f t="shared" si="45"/>
        <v>71</v>
      </c>
      <c r="AW45" s="10">
        <f t="shared" si="46"/>
        <v>72</v>
      </c>
      <c r="AX45" s="20">
        <f t="shared" si="47"/>
        <v>101</v>
      </c>
      <c r="AY45" s="10">
        <f t="shared" si="48"/>
        <v>90</v>
      </c>
      <c r="AZ45" s="10">
        <f t="shared" si="49"/>
        <v>202</v>
      </c>
      <c r="BA45" s="10">
        <f t="shared" si="50"/>
        <v>201</v>
      </c>
      <c r="BB45" s="10">
        <f t="shared" si="51"/>
        <v>201</v>
      </c>
      <c r="BC45" s="10">
        <f t="shared" si="52"/>
        <v>201</v>
      </c>
      <c r="BD45" s="10">
        <f t="shared" si="53"/>
        <v>207</v>
      </c>
      <c r="BE45" s="20">
        <f t="shared" si="54"/>
        <v>196</v>
      </c>
      <c r="BF45" s="10">
        <f t="shared" si="55"/>
        <v>206</v>
      </c>
      <c r="BG45" s="10">
        <f t="shared" si="56"/>
        <v>201</v>
      </c>
      <c r="BH45" s="10">
        <f t="shared" si="57"/>
        <v>200</v>
      </c>
      <c r="BI45" s="10">
        <f t="shared" si="58"/>
        <v>200</v>
      </c>
      <c r="BJ45" s="10">
        <f t="shared" si="59"/>
        <v>203</v>
      </c>
      <c r="BK45" s="10">
        <f t="shared" si="60"/>
        <v>198</v>
      </c>
      <c r="BL45" s="20">
        <f t="shared" si="61"/>
        <v>206</v>
      </c>
      <c r="BM45" s="10">
        <f t="shared" si="62"/>
        <v>187</v>
      </c>
      <c r="BN45" s="10">
        <f t="shared" si="63"/>
        <v>203</v>
      </c>
      <c r="BO45" s="10">
        <f t="shared" si="64"/>
        <v>203</v>
      </c>
      <c r="BP45" s="12">
        <f t="shared" si="34"/>
        <v>4524</v>
      </c>
    </row>
    <row r="46" spans="2:68">
      <c r="B46" s="11" t="s">
        <v>75</v>
      </c>
      <c r="C46" s="12">
        <v>91</v>
      </c>
      <c r="D46" s="12">
        <v>87</v>
      </c>
      <c r="E46" s="12">
        <v>93</v>
      </c>
      <c r="F46" s="12">
        <v>90</v>
      </c>
      <c r="G46" s="12">
        <v>96</v>
      </c>
      <c r="H46" s="12">
        <v>88</v>
      </c>
      <c r="I46" s="12">
        <v>90</v>
      </c>
      <c r="J46" s="12">
        <v>99</v>
      </c>
      <c r="K46" s="12">
        <v>92</v>
      </c>
      <c r="L46" s="12">
        <v>68</v>
      </c>
      <c r="M46" s="12">
        <v>70</v>
      </c>
      <c r="N46" s="12">
        <v>90</v>
      </c>
      <c r="O46" s="12">
        <v>88</v>
      </c>
      <c r="P46" s="12">
        <v>102</v>
      </c>
      <c r="Q46" s="12">
        <v>96</v>
      </c>
      <c r="R46" s="12">
        <v>197</v>
      </c>
      <c r="S46" s="12">
        <v>202</v>
      </c>
      <c r="T46" s="12">
        <v>200</v>
      </c>
      <c r="U46" s="12">
        <v>201</v>
      </c>
      <c r="V46" s="12">
        <v>206</v>
      </c>
      <c r="W46" s="12">
        <v>206</v>
      </c>
      <c r="X46" s="12">
        <v>204</v>
      </c>
      <c r="Y46" s="12">
        <v>200</v>
      </c>
      <c r="Z46" s="12">
        <v>200</v>
      </c>
      <c r="AA46" s="12">
        <v>200</v>
      </c>
      <c r="AB46" s="12">
        <v>198</v>
      </c>
      <c r="AC46" s="12">
        <v>199</v>
      </c>
      <c r="AD46" s="12">
        <v>200</v>
      </c>
      <c r="AE46" s="12">
        <v>189</v>
      </c>
      <c r="AF46" s="12">
        <v>205</v>
      </c>
      <c r="AG46" s="12">
        <v>197</v>
      </c>
      <c r="AH46" s="12">
        <f t="shared" si="31"/>
        <v>4544</v>
      </c>
      <c r="AJ46" s="9" t="str">
        <f t="shared" si="32"/>
        <v>18:30-19:00</v>
      </c>
      <c r="AK46" s="20">
        <f t="shared" si="33"/>
        <v>91</v>
      </c>
      <c r="AL46" s="20">
        <f t="shared" si="35"/>
        <v>87</v>
      </c>
      <c r="AM46" s="20">
        <f t="shared" si="36"/>
        <v>93</v>
      </c>
      <c r="AN46" s="20">
        <f t="shared" si="37"/>
        <v>90</v>
      </c>
      <c r="AO46" s="20">
        <f t="shared" si="38"/>
        <v>96</v>
      </c>
      <c r="AP46" s="10">
        <f t="shared" si="39"/>
        <v>88</v>
      </c>
      <c r="AQ46" s="20">
        <f t="shared" si="40"/>
        <v>90</v>
      </c>
      <c r="AR46" s="10">
        <f t="shared" si="41"/>
        <v>99</v>
      </c>
      <c r="AS46" s="10">
        <f t="shared" si="42"/>
        <v>92</v>
      </c>
      <c r="AT46" s="10">
        <f t="shared" si="43"/>
        <v>68</v>
      </c>
      <c r="AU46" s="10">
        <f t="shared" si="44"/>
        <v>70</v>
      </c>
      <c r="AV46" s="10">
        <f t="shared" si="45"/>
        <v>90</v>
      </c>
      <c r="AW46" s="10">
        <f t="shared" si="46"/>
        <v>88</v>
      </c>
      <c r="AX46" s="20">
        <f t="shared" si="47"/>
        <v>102</v>
      </c>
      <c r="AY46" s="10">
        <f t="shared" si="48"/>
        <v>96</v>
      </c>
      <c r="AZ46" s="10">
        <f t="shared" si="49"/>
        <v>197</v>
      </c>
      <c r="BA46" s="10">
        <f t="shared" si="50"/>
        <v>202</v>
      </c>
      <c r="BB46" s="10">
        <f t="shared" si="51"/>
        <v>200</v>
      </c>
      <c r="BC46" s="10">
        <f t="shared" si="52"/>
        <v>201</v>
      </c>
      <c r="BD46" s="10">
        <f t="shared" si="53"/>
        <v>206</v>
      </c>
      <c r="BE46" s="20">
        <f t="shared" si="54"/>
        <v>206</v>
      </c>
      <c r="BF46" s="10">
        <f t="shared" si="55"/>
        <v>204</v>
      </c>
      <c r="BG46" s="10">
        <f t="shared" si="56"/>
        <v>200</v>
      </c>
      <c r="BH46" s="10">
        <f t="shared" si="57"/>
        <v>200</v>
      </c>
      <c r="BI46" s="10">
        <f t="shared" si="58"/>
        <v>200</v>
      </c>
      <c r="BJ46" s="10">
        <f t="shared" si="59"/>
        <v>198</v>
      </c>
      <c r="BK46" s="10">
        <f t="shared" si="60"/>
        <v>199</v>
      </c>
      <c r="BL46" s="20">
        <f t="shared" si="61"/>
        <v>200</v>
      </c>
      <c r="BM46" s="10">
        <f t="shared" si="62"/>
        <v>189</v>
      </c>
      <c r="BN46" s="10">
        <f t="shared" si="63"/>
        <v>205</v>
      </c>
      <c r="BO46" s="10">
        <f t="shared" si="64"/>
        <v>197</v>
      </c>
      <c r="BP46" s="12">
        <f t="shared" si="34"/>
        <v>4544</v>
      </c>
    </row>
    <row r="47" spans="2:68">
      <c r="B47" s="11" t="s">
        <v>76</v>
      </c>
      <c r="C47" s="12">
        <v>100</v>
      </c>
      <c r="D47" s="12">
        <v>82</v>
      </c>
      <c r="E47" s="12">
        <v>95</v>
      </c>
      <c r="F47" s="12">
        <v>78</v>
      </c>
      <c r="G47" s="12">
        <v>92</v>
      </c>
      <c r="H47" s="12">
        <v>83</v>
      </c>
      <c r="I47" s="12">
        <v>93</v>
      </c>
      <c r="J47" s="12">
        <v>89</v>
      </c>
      <c r="K47" s="12">
        <v>97</v>
      </c>
      <c r="L47" s="12">
        <v>67</v>
      </c>
      <c r="M47" s="12">
        <v>63</v>
      </c>
      <c r="N47" s="12">
        <v>93</v>
      </c>
      <c r="O47" s="12">
        <v>97</v>
      </c>
      <c r="P47" s="12">
        <v>84</v>
      </c>
      <c r="Q47" s="12">
        <v>95</v>
      </c>
      <c r="R47" s="12">
        <v>198</v>
      </c>
      <c r="S47" s="12">
        <v>200</v>
      </c>
      <c r="T47" s="12">
        <v>201</v>
      </c>
      <c r="U47" s="12">
        <v>202</v>
      </c>
      <c r="V47" s="12">
        <v>206</v>
      </c>
      <c r="W47" s="12">
        <v>204</v>
      </c>
      <c r="X47" s="12">
        <v>205</v>
      </c>
      <c r="Y47" s="12">
        <v>200</v>
      </c>
      <c r="Z47" s="12">
        <v>200</v>
      </c>
      <c r="AA47" s="12">
        <v>200</v>
      </c>
      <c r="AB47" s="12">
        <v>201</v>
      </c>
      <c r="AC47" s="12">
        <v>200</v>
      </c>
      <c r="AD47" s="12">
        <v>201</v>
      </c>
      <c r="AE47" s="12">
        <v>191</v>
      </c>
      <c r="AF47" s="12">
        <v>205</v>
      </c>
      <c r="AG47" s="12">
        <v>196</v>
      </c>
      <c r="AH47" s="12">
        <f t="shared" si="31"/>
        <v>4518</v>
      </c>
      <c r="AJ47" s="9" t="str">
        <f t="shared" si="32"/>
        <v>19:00-19:30</v>
      </c>
      <c r="AK47" s="20">
        <f t="shared" si="33"/>
        <v>100</v>
      </c>
      <c r="AL47" s="20">
        <f t="shared" si="35"/>
        <v>82</v>
      </c>
      <c r="AM47" s="20">
        <f t="shared" si="36"/>
        <v>95</v>
      </c>
      <c r="AN47" s="20">
        <f t="shared" si="37"/>
        <v>78</v>
      </c>
      <c r="AO47" s="20">
        <f t="shared" si="38"/>
        <v>92</v>
      </c>
      <c r="AP47" s="10">
        <f t="shared" si="39"/>
        <v>83</v>
      </c>
      <c r="AQ47" s="20">
        <f t="shared" si="40"/>
        <v>93</v>
      </c>
      <c r="AR47" s="10">
        <f t="shared" si="41"/>
        <v>89</v>
      </c>
      <c r="AS47" s="10">
        <f t="shared" si="42"/>
        <v>97</v>
      </c>
      <c r="AT47" s="10">
        <f t="shared" si="43"/>
        <v>67</v>
      </c>
      <c r="AU47" s="10">
        <f t="shared" si="44"/>
        <v>63</v>
      </c>
      <c r="AV47" s="10">
        <f t="shared" si="45"/>
        <v>93</v>
      </c>
      <c r="AW47" s="10">
        <f t="shared" si="46"/>
        <v>97</v>
      </c>
      <c r="AX47" s="20">
        <f t="shared" si="47"/>
        <v>84</v>
      </c>
      <c r="AY47" s="10">
        <f t="shared" si="48"/>
        <v>95</v>
      </c>
      <c r="AZ47" s="10">
        <f t="shared" si="49"/>
        <v>198</v>
      </c>
      <c r="BA47" s="10">
        <f t="shared" si="50"/>
        <v>200</v>
      </c>
      <c r="BB47" s="10">
        <f t="shared" si="51"/>
        <v>201</v>
      </c>
      <c r="BC47" s="10">
        <f t="shared" si="52"/>
        <v>202</v>
      </c>
      <c r="BD47" s="10">
        <f t="shared" si="53"/>
        <v>206</v>
      </c>
      <c r="BE47" s="20">
        <f t="shared" si="54"/>
        <v>204</v>
      </c>
      <c r="BF47" s="10">
        <f t="shared" si="55"/>
        <v>205</v>
      </c>
      <c r="BG47" s="10">
        <f t="shared" si="56"/>
        <v>200</v>
      </c>
      <c r="BH47" s="10">
        <f t="shared" si="57"/>
        <v>200</v>
      </c>
      <c r="BI47" s="10">
        <f t="shared" si="58"/>
        <v>200</v>
      </c>
      <c r="BJ47" s="10">
        <f t="shared" si="59"/>
        <v>201</v>
      </c>
      <c r="BK47" s="10">
        <f t="shared" si="60"/>
        <v>200</v>
      </c>
      <c r="BL47" s="20">
        <f t="shared" si="61"/>
        <v>201</v>
      </c>
      <c r="BM47" s="10">
        <f t="shared" si="62"/>
        <v>191</v>
      </c>
      <c r="BN47" s="10">
        <f t="shared" si="63"/>
        <v>205</v>
      </c>
      <c r="BO47" s="10">
        <f t="shared" si="64"/>
        <v>196</v>
      </c>
      <c r="BP47" s="12">
        <f t="shared" si="34"/>
        <v>4518</v>
      </c>
    </row>
    <row r="48" spans="2:68">
      <c r="B48" s="11" t="s">
        <v>77</v>
      </c>
      <c r="C48" s="12">
        <v>100</v>
      </c>
      <c r="D48" s="12">
        <v>91</v>
      </c>
      <c r="E48" s="12">
        <v>97</v>
      </c>
      <c r="F48" s="12">
        <v>82</v>
      </c>
      <c r="G48" s="12">
        <v>97</v>
      </c>
      <c r="H48" s="12">
        <v>92</v>
      </c>
      <c r="I48" s="12">
        <v>86</v>
      </c>
      <c r="J48" s="12">
        <v>93</v>
      </c>
      <c r="K48" s="12">
        <v>91</v>
      </c>
      <c r="L48" s="12">
        <v>72</v>
      </c>
      <c r="M48" s="12">
        <v>67</v>
      </c>
      <c r="N48" s="12">
        <v>91</v>
      </c>
      <c r="O48" s="12">
        <v>96</v>
      </c>
      <c r="P48" s="12">
        <v>100</v>
      </c>
      <c r="Q48" s="12">
        <v>101</v>
      </c>
      <c r="R48" s="12">
        <v>198</v>
      </c>
      <c r="S48" s="12">
        <v>200</v>
      </c>
      <c r="T48" s="12">
        <v>200</v>
      </c>
      <c r="U48" s="12">
        <v>201</v>
      </c>
      <c r="V48" s="12">
        <v>205</v>
      </c>
      <c r="W48" s="12">
        <v>206</v>
      </c>
      <c r="X48" s="12">
        <v>192</v>
      </c>
      <c r="Y48" s="12">
        <v>201</v>
      </c>
      <c r="Z48" s="12">
        <v>200</v>
      </c>
      <c r="AA48" s="12">
        <v>200</v>
      </c>
      <c r="AB48" s="12">
        <v>202</v>
      </c>
      <c r="AC48" s="12">
        <v>199</v>
      </c>
      <c r="AD48" s="12">
        <v>205</v>
      </c>
      <c r="AE48" s="12">
        <v>191</v>
      </c>
      <c r="AF48" s="12">
        <v>200</v>
      </c>
      <c r="AG48" s="12">
        <v>192</v>
      </c>
      <c r="AH48" s="12">
        <f t="shared" si="31"/>
        <v>4548</v>
      </c>
      <c r="AJ48" s="9" t="str">
        <f t="shared" si="32"/>
        <v>19:30-20:00</v>
      </c>
      <c r="AK48" s="20">
        <f t="shared" si="33"/>
        <v>100</v>
      </c>
      <c r="AL48" s="20">
        <f t="shared" si="35"/>
        <v>91</v>
      </c>
      <c r="AM48" s="20">
        <f t="shared" si="36"/>
        <v>97</v>
      </c>
      <c r="AN48" s="20">
        <f t="shared" si="37"/>
        <v>82</v>
      </c>
      <c r="AO48" s="20">
        <f t="shared" si="38"/>
        <v>97</v>
      </c>
      <c r="AP48" s="10">
        <f t="shared" si="39"/>
        <v>92</v>
      </c>
      <c r="AQ48" s="20">
        <f t="shared" si="40"/>
        <v>86</v>
      </c>
      <c r="AR48" s="10">
        <f t="shared" si="41"/>
        <v>93</v>
      </c>
      <c r="AS48" s="10">
        <f t="shared" si="42"/>
        <v>91</v>
      </c>
      <c r="AT48" s="10">
        <f t="shared" si="43"/>
        <v>72</v>
      </c>
      <c r="AU48" s="10">
        <f t="shared" si="44"/>
        <v>67</v>
      </c>
      <c r="AV48" s="10">
        <f t="shared" si="45"/>
        <v>91</v>
      </c>
      <c r="AW48" s="10">
        <f t="shared" si="46"/>
        <v>96</v>
      </c>
      <c r="AX48" s="20">
        <f t="shared" si="47"/>
        <v>100</v>
      </c>
      <c r="AY48" s="10">
        <f t="shared" si="48"/>
        <v>101</v>
      </c>
      <c r="AZ48" s="10">
        <f t="shared" si="49"/>
        <v>198</v>
      </c>
      <c r="BA48" s="10">
        <f t="shared" si="50"/>
        <v>200</v>
      </c>
      <c r="BB48" s="10">
        <f t="shared" si="51"/>
        <v>200</v>
      </c>
      <c r="BC48" s="10">
        <f t="shared" si="52"/>
        <v>201</v>
      </c>
      <c r="BD48" s="10">
        <f t="shared" si="53"/>
        <v>205</v>
      </c>
      <c r="BE48" s="20">
        <f t="shared" si="54"/>
        <v>206</v>
      </c>
      <c r="BF48" s="10">
        <f t="shared" si="55"/>
        <v>192</v>
      </c>
      <c r="BG48" s="10">
        <f t="shared" si="56"/>
        <v>201</v>
      </c>
      <c r="BH48" s="10">
        <f t="shared" si="57"/>
        <v>200</v>
      </c>
      <c r="BI48" s="10">
        <f t="shared" si="58"/>
        <v>200</v>
      </c>
      <c r="BJ48" s="10">
        <f t="shared" si="59"/>
        <v>202</v>
      </c>
      <c r="BK48" s="10">
        <f t="shared" si="60"/>
        <v>199</v>
      </c>
      <c r="BL48" s="20">
        <f t="shared" si="61"/>
        <v>205</v>
      </c>
      <c r="BM48" s="10">
        <f t="shared" si="62"/>
        <v>191</v>
      </c>
      <c r="BN48" s="10">
        <f t="shared" si="63"/>
        <v>200</v>
      </c>
      <c r="BO48" s="10">
        <f t="shared" si="64"/>
        <v>192</v>
      </c>
      <c r="BP48" s="12">
        <f t="shared" si="34"/>
        <v>4548</v>
      </c>
    </row>
    <row r="49" spans="2:70">
      <c r="B49" s="11" t="s">
        <v>78</v>
      </c>
      <c r="C49" s="12">
        <v>97</v>
      </c>
      <c r="D49" s="12">
        <v>92</v>
      </c>
      <c r="E49" s="12">
        <v>98</v>
      </c>
      <c r="F49" s="12">
        <v>91</v>
      </c>
      <c r="G49" s="12">
        <v>95</v>
      </c>
      <c r="H49" s="12">
        <v>97</v>
      </c>
      <c r="I49" s="12">
        <v>81</v>
      </c>
      <c r="J49" s="12">
        <v>90</v>
      </c>
      <c r="K49" s="12">
        <v>80</v>
      </c>
      <c r="L49" s="12">
        <v>65</v>
      </c>
      <c r="M49" s="12">
        <v>69</v>
      </c>
      <c r="N49" s="12">
        <v>84</v>
      </c>
      <c r="O49" s="12">
        <v>95</v>
      </c>
      <c r="P49" s="12">
        <v>99</v>
      </c>
      <c r="Q49" s="12">
        <v>84</v>
      </c>
      <c r="R49" s="12">
        <v>201</v>
      </c>
      <c r="S49" s="12">
        <v>201</v>
      </c>
      <c r="T49" s="12">
        <v>200</v>
      </c>
      <c r="U49" s="12">
        <v>202</v>
      </c>
      <c r="V49" s="12">
        <v>206</v>
      </c>
      <c r="W49" s="12">
        <v>206</v>
      </c>
      <c r="X49" s="12">
        <v>204</v>
      </c>
      <c r="Y49" s="12">
        <v>202</v>
      </c>
      <c r="Z49" s="12">
        <v>200</v>
      </c>
      <c r="AA49" s="12">
        <v>201</v>
      </c>
      <c r="AB49" s="12">
        <v>202</v>
      </c>
      <c r="AC49" s="12">
        <v>188</v>
      </c>
      <c r="AD49" s="12">
        <v>197</v>
      </c>
      <c r="AE49" s="12">
        <v>184</v>
      </c>
      <c r="AF49" s="12">
        <v>201</v>
      </c>
      <c r="AG49" s="12">
        <v>186</v>
      </c>
      <c r="AH49" s="12">
        <f t="shared" si="31"/>
        <v>4498</v>
      </c>
      <c r="AJ49" s="9" t="str">
        <f t="shared" si="32"/>
        <v>20:00-20:30</v>
      </c>
      <c r="AK49" s="20">
        <f t="shared" si="33"/>
        <v>97</v>
      </c>
      <c r="AL49" s="20">
        <f t="shared" si="35"/>
        <v>92</v>
      </c>
      <c r="AM49" s="20">
        <f t="shared" si="36"/>
        <v>98</v>
      </c>
      <c r="AN49" s="20">
        <f t="shared" si="37"/>
        <v>91</v>
      </c>
      <c r="AO49" s="20">
        <f t="shared" si="38"/>
        <v>95</v>
      </c>
      <c r="AP49" s="10">
        <f t="shared" si="39"/>
        <v>97</v>
      </c>
      <c r="AQ49" s="20">
        <f t="shared" si="40"/>
        <v>81</v>
      </c>
      <c r="AR49" s="10">
        <f t="shared" si="41"/>
        <v>90</v>
      </c>
      <c r="AS49" s="10">
        <f t="shared" si="42"/>
        <v>80</v>
      </c>
      <c r="AT49" s="10">
        <f t="shared" si="43"/>
        <v>65</v>
      </c>
      <c r="AU49" s="10">
        <f t="shared" si="44"/>
        <v>69</v>
      </c>
      <c r="AV49" s="10">
        <f t="shared" si="45"/>
        <v>84</v>
      </c>
      <c r="AW49" s="10">
        <f t="shared" si="46"/>
        <v>95</v>
      </c>
      <c r="AX49" s="20">
        <f t="shared" si="47"/>
        <v>99</v>
      </c>
      <c r="AY49" s="10">
        <f t="shared" si="48"/>
        <v>84</v>
      </c>
      <c r="AZ49" s="10">
        <f t="shared" si="49"/>
        <v>201</v>
      </c>
      <c r="BA49" s="10">
        <f t="shared" si="50"/>
        <v>201</v>
      </c>
      <c r="BB49" s="10">
        <f t="shared" si="51"/>
        <v>200</v>
      </c>
      <c r="BC49" s="10">
        <f t="shared" si="52"/>
        <v>202</v>
      </c>
      <c r="BD49" s="10">
        <f t="shared" si="53"/>
        <v>206</v>
      </c>
      <c r="BE49" s="20">
        <f t="shared" si="54"/>
        <v>206</v>
      </c>
      <c r="BF49" s="10">
        <f t="shared" si="55"/>
        <v>204</v>
      </c>
      <c r="BG49" s="10">
        <f t="shared" si="56"/>
        <v>202</v>
      </c>
      <c r="BH49" s="10">
        <f t="shared" si="57"/>
        <v>200</v>
      </c>
      <c r="BI49" s="10">
        <f t="shared" si="58"/>
        <v>201</v>
      </c>
      <c r="BJ49" s="10">
        <f t="shared" si="59"/>
        <v>202</v>
      </c>
      <c r="BK49" s="10">
        <f t="shared" si="60"/>
        <v>188</v>
      </c>
      <c r="BL49" s="20">
        <f t="shared" si="61"/>
        <v>197</v>
      </c>
      <c r="BM49" s="10">
        <f t="shared" si="62"/>
        <v>184</v>
      </c>
      <c r="BN49" s="10">
        <f t="shared" si="63"/>
        <v>201</v>
      </c>
      <c r="BO49" s="10">
        <f t="shared" si="64"/>
        <v>186</v>
      </c>
      <c r="BP49" s="12">
        <f t="shared" si="34"/>
        <v>4498</v>
      </c>
    </row>
    <row r="50" spans="2:70">
      <c r="B50" s="11" t="s">
        <v>79</v>
      </c>
      <c r="C50" s="12">
        <v>92</v>
      </c>
      <c r="D50" s="12">
        <v>94</v>
      </c>
      <c r="E50" s="12">
        <v>102</v>
      </c>
      <c r="F50" s="12">
        <v>91</v>
      </c>
      <c r="G50" s="12">
        <v>92</v>
      </c>
      <c r="H50" s="12">
        <v>86</v>
      </c>
      <c r="I50" s="12">
        <v>84</v>
      </c>
      <c r="J50" s="12">
        <v>96</v>
      </c>
      <c r="K50" s="12">
        <v>72</v>
      </c>
      <c r="L50" s="12">
        <v>60</v>
      </c>
      <c r="M50" s="12">
        <v>72</v>
      </c>
      <c r="N50" s="12">
        <v>88</v>
      </c>
      <c r="O50" s="12">
        <v>99</v>
      </c>
      <c r="P50" s="12">
        <v>83</v>
      </c>
      <c r="Q50" s="12">
        <v>100</v>
      </c>
      <c r="R50" s="12">
        <v>202</v>
      </c>
      <c r="S50" s="12">
        <v>200</v>
      </c>
      <c r="T50" s="12">
        <v>202</v>
      </c>
      <c r="U50" s="12">
        <v>203</v>
      </c>
      <c r="V50" s="12">
        <v>206</v>
      </c>
      <c r="W50" s="12">
        <v>207</v>
      </c>
      <c r="X50" s="12">
        <v>205</v>
      </c>
      <c r="Y50" s="12">
        <v>200</v>
      </c>
      <c r="Z50" s="12">
        <v>201</v>
      </c>
      <c r="AA50" s="12">
        <v>197</v>
      </c>
      <c r="AB50" s="12">
        <v>201</v>
      </c>
      <c r="AC50" s="12">
        <v>196</v>
      </c>
      <c r="AD50" s="12">
        <v>174</v>
      </c>
      <c r="AE50" s="12">
        <v>188</v>
      </c>
      <c r="AF50" s="12">
        <v>203</v>
      </c>
      <c r="AG50" s="12">
        <v>194</v>
      </c>
      <c r="AH50" s="12">
        <f t="shared" si="31"/>
        <v>4490</v>
      </c>
      <c r="AJ50" s="9" t="str">
        <f t="shared" si="32"/>
        <v>20:30-21:00</v>
      </c>
      <c r="AK50" s="20">
        <f t="shared" si="33"/>
        <v>92</v>
      </c>
      <c r="AL50" s="20">
        <f t="shared" si="35"/>
        <v>94</v>
      </c>
      <c r="AM50" s="20">
        <f t="shared" si="36"/>
        <v>102</v>
      </c>
      <c r="AN50" s="20">
        <f t="shared" si="37"/>
        <v>91</v>
      </c>
      <c r="AO50" s="20">
        <f t="shared" si="38"/>
        <v>92</v>
      </c>
      <c r="AP50" s="10">
        <f t="shared" si="39"/>
        <v>86</v>
      </c>
      <c r="AQ50" s="20">
        <f t="shared" si="40"/>
        <v>84</v>
      </c>
      <c r="AR50" s="10">
        <f t="shared" si="41"/>
        <v>96</v>
      </c>
      <c r="AS50" s="10">
        <f t="shared" si="42"/>
        <v>72</v>
      </c>
      <c r="AT50" s="10">
        <f t="shared" si="43"/>
        <v>60</v>
      </c>
      <c r="AU50" s="10">
        <f t="shared" si="44"/>
        <v>72</v>
      </c>
      <c r="AV50" s="10">
        <f t="shared" si="45"/>
        <v>88</v>
      </c>
      <c r="AW50" s="10">
        <f t="shared" si="46"/>
        <v>99</v>
      </c>
      <c r="AX50" s="20">
        <f t="shared" si="47"/>
        <v>83</v>
      </c>
      <c r="AY50" s="10">
        <f t="shared" si="48"/>
        <v>100</v>
      </c>
      <c r="AZ50" s="10">
        <f t="shared" si="49"/>
        <v>202</v>
      </c>
      <c r="BA50" s="10">
        <f t="shared" si="50"/>
        <v>200</v>
      </c>
      <c r="BB50" s="10">
        <f t="shared" si="51"/>
        <v>202</v>
      </c>
      <c r="BC50" s="10">
        <f t="shared" si="52"/>
        <v>203</v>
      </c>
      <c r="BD50" s="10">
        <f t="shared" si="53"/>
        <v>206</v>
      </c>
      <c r="BE50" s="20">
        <f t="shared" si="54"/>
        <v>207</v>
      </c>
      <c r="BF50" s="10">
        <f t="shared" si="55"/>
        <v>205</v>
      </c>
      <c r="BG50" s="10">
        <f t="shared" si="56"/>
        <v>200</v>
      </c>
      <c r="BH50" s="10">
        <f t="shared" si="57"/>
        <v>201</v>
      </c>
      <c r="BI50" s="10">
        <f t="shared" si="58"/>
        <v>197</v>
      </c>
      <c r="BJ50" s="10">
        <f t="shared" si="59"/>
        <v>201</v>
      </c>
      <c r="BK50" s="10">
        <f t="shared" si="60"/>
        <v>196</v>
      </c>
      <c r="BL50" s="20">
        <f t="shared" si="61"/>
        <v>174</v>
      </c>
      <c r="BM50" s="10">
        <f t="shared" si="62"/>
        <v>188</v>
      </c>
      <c r="BN50" s="10">
        <f t="shared" si="63"/>
        <v>203</v>
      </c>
      <c r="BO50" s="10">
        <f t="shared" si="64"/>
        <v>194</v>
      </c>
      <c r="BP50" s="12">
        <f t="shared" si="34"/>
        <v>4490</v>
      </c>
    </row>
    <row r="51" spans="2:70">
      <c r="B51" s="11" t="s">
        <v>80</v>
      </c>
      <c r="C51" s="12">
        <v>98</v>
      </c>
      <c r="D51" s="12">
        <v>85</v>
      </c>
      <c r="E51" s="12">
        <v>101</v>
      </c>
      <c r="F51" s="12">
        <v>86</v>
      </c>
      <c r="G51" s="12">
        <v>90</v>
      </c>
      <c r="H51" s="12">
        <v>97</v>
      </c>
      <c r="I51" s="12">
        <v>97</v>
      </c>
      <c r="J51" s="12">
        <v>84</v>
      </c>
      <c r="K51" s="12">
        <v>89</v>
      </c>
      <c r="L51" s="12">
        <v>72</v>
      </c>
      <c r="M51" s="12">
        <v>75</v>
      </c>
      <c r="N51" s="12">
        <v>97</v>
      </c>
      <c r="O51" s="12">
        <v>90</v>
      </c>
      <c r="P51" s="12">
        <v>86</v>
      </c>
      <c r="Q51" s="12">
        <v>88</v>
      </c>
      <c r="R51" s="12">
        <v>201</v>
      </c>
      <c r="S51" s="12">
        <v>202</v>
      </c>
      <c r="T51" s="12">
        <v>201</v>
      </c>
      <c r="U51" s="12">
        <v>202</v>
      </c>
      <c r="V51" s="12">
        <v>207</v>
      </c>
      <c r="W51" s="12">
        <v>205</v>
      </c>
      <c r="X51" s="12">
        <v>205</v>
      </c>
      <c r="Y51" s="12">
        <v>201</v>
      </c>
      <c r="Z51" s="12">
        <v>199</v>
      </c>
      <c r="AA51" s="12">
        <v>200</v>
      </c>
      <c r="AB51" s="12">
        <v>202</v>
      </c>
      <c r="AC51" s="12">
        <v>192</v>
      </c>
      <c r="AD51" s="12">
        <v>185</v>
      </c>
      <c r="AE51" s="12">
        <v>198</v>
      </c>
      <c r="AF51" s="12">
        <v>202</v>
      </c>
      <c r="AG51" s="12">
        <v>192</v>
      </c>
      <c r="AH51" s="12">
        <f t="shared" si="31"/>
        <v>4529</v>
      </c>
      <c r="AJ51" s="9" t="str">
        <f t="shared" si="32"/>
        <v>21:00-21:30</v>
      </c>
      <c r="AK51" s="20">
        <f t="shared" si="33"/>
        <v>98</v>
      </c>
      <c r="AL51" s="20">
        <f t="shared" si="35"/>
        <v>85</v>
      </c>
      <c r="AM51" s="20">
        <f t="shared" si="36"/>
        <v>101</v>
      </c>
      <c r="AN51" s="20">
        <f t="shared" si="37"/>
        <v>86</v>
      </c>
      <c r="AO51" s="20">
        <f t="shared" si="38"/>
        <v>90</v>
      </c>
      <c r="AP51" s="10">
        <f t="shared" si="39"/>
        <v>97</v>
      </c>
      <c r="AQ51" s="20">
        <f t="shared" si="40"/>
        <v>97</v>
      </c>
      <c r="AR51" s="10">
        <f t="shared" si="41"/>
        <v>84</v>
      </c>
      <c r="AS51" s="10">
        <f t="shared" si="42"/>
        <v>89</v>
      </c>
      <c r="AT51" s="10">
        <f t="shared" si="43"/>
        <v>72</v>
      </c>
      <c r="AU51" s="10">
        <f t="shared" si="44"/>
        <v>75</v>
      </c>
      <c r="AV51" s="10">
        <f t="shared" si="45"/>
        <v>97</v>
      </c>
      <c r="AW51" s="10">
        <f t="shared" si="46"/>
        <v>90</v>
      </c>
      <c r="AX51" s="20">
        <f t="shared" si="47"/>
        <v>86</v>
      </c>
      <c r="AY51" s="10">
        <f t="shared" si="48"/>
        <v>88</v>
      </c>
      <c r="AZ51" s="10">
        <f t="shared" si="49"/>
        <v>201</v>
      </c>
      <c r="BA51" s="10">
        <f t="shared" si="50"/>
        <v>202</v>
      </c>
      <c r="BB51" s="10">
        <f t="shared" si="51"/>
        <v>201</v>
      </c>
      <c r="BC51" s="10">
        <f t="shared" si="52"/>
        <v>202</v>
      </c>
      <c r="BD51" s="10">
        <f t="shared" si="53"/>
        <v>207</v>
      </c>
      <c r="BE51" s="20">
        <f t="shared" si="54"/>
        <v>205</v>
      </c>
      <c r="BF51" s="10">
        <f t="shared" si="55"/>
        <v>205</v>
      </c>
      <c r="BG51" s="10">
        <f t="shared" si="56"/>
        <v>201</v>
      </c>
      <c r="BH51" s="10">
        <f t="shared" si="57"/>
        <v>199</v>
      </c>
      <c r="BI51" s="10">
        <f t="shared" si="58"/>
        <v>200</v>
      </c>
      <c r="BJ51" s="10">
        <f t="shared" si="59"/>
        <v>202</v>
      </c>
      <c r="BK51" s="10">
        <f t="shared" si="60"/>
        <v>192</v>
      </c>
      <c r="BL51" s="20">
        <f t="shared" si="61"/>
        <v>185</v>
      </c>
      <c r="BM51" s="10">
        <f t="shared" si="62"/>
        <v>198</v>
      </c>
      <c r="BN51" s="10">
        <f t="shared" si="63"/>
        <v>202</v>
      </c>
      <c r="BO51" s="10">
        <f t="shared" si="64"/>
        <v>192</v>
      </c>
      <c r="BP51" s="12">
        <f t="shared" si="34"/>
        <v>4529</v>
      </c>
    </row>
    <row r="52" spans="2:70">
      <c r="B52" s="13" t="s">
        <v>81</v>
      </c>
      <c r="C52" s="14">
        <v>92</v>
      </c>
      <c r="D52" s="14">
        <v>93</v>
      </c>
      <c r="E52" s="14">
        <v>102</v>
      </c>
      <c r="F52" s="14">
        <v>92</v>
      </c>
      <c r="G52" s="14">
        <v>82</v>
      </c>
      <c r="H52" s="14">
        <v>93</v>
      </c>
      <c r="I52" s="14">
        <v>92</v>
      </c>
      <c r="J52" s="14">
        <v>87</v>
      </c>
      <c r="K52" s="14">
        <v>84</v>
      </c>
      <c r="L52" s="14">
        <v>73</v>
      </c>
      <c r="M52" s="14">
        <v>72</v>
      </c>
      <c r="N52" s="14">
        <v>87</v>
      </c>
      <c r="O52" s="14">
        <v>95</v>
      </c>
      <c r="P52" s="14">
        <v>99</v>
      </c>
      <c r="Q52" s="14">
        <v>94</v>
      </c>
      <c r="R52" s="14">
        <v>202</v>
      </c>
      <c r="S52" s="14">
        <v>201</v>
      </c>
      <c r="T52" s="14">
        <v>200</v>
      </c>
      <c r="U52" s="14">
        <v>204</v>
      </c>
      <c r="V52" s="14">
        <v>207</v>
      </c>
      <c r="W52" s="14">
        <v>203</v>
      </c>
      <c r="X52" s="14">
        <v>204</v>
      </c>
      <c r="Y52" s="14">
        <v>202</v>
      </c>
      <c r="Z52" s="14">
        <v>199</v>
      </c>
      <c r="AA52" s="14">
        <v>200</v>
      </c>
      <c r="AB52" s="14">
        <v>201</v>
      </c>
      <c r="AC52" s="14">
        <v>193</v>
      </c>
      <c r="AD52" s="14">
        <v>179</v>
      </c>
      <c r="AE52" s="14">
        <v>190</v>
      </c>
      <c r="AF52" s="14">
        <v>203</v>
      </c>
      <c r="AG52" s="14">
        <v>200</v>
      </c>
      <c r="AH52" s="14">
        <f t="shared" si="31"/>
        <v>4525</v>
      </c>
      <c r="AJ52" s="9" t="str">
        <f t="shared" si="32"/>
        <v>21:30-22:00</v>
      </c>
      <c r="AK52" s="20">
        <f t="shared" si="33"/>
        <v>92</v>
      </c>
      <c r="AL52" s="20">
        <f t="shared" si="35"/>
        <v>93</v>
      </c>
      <c r="AM52" s="20">
        <f t="shared" si="36"/>
        <v>102</v>
      </c>
      <c r="AN52" s="20">
        <f t="shared" si="37"/>
        <v>92</v>
      </c>
      <c r="AO52" s="20">
        <f t="shared" si="38"/>
        <v>82</v>
      </c>
      <c r="AP52" s="10">
        <f t="shared" si="39"/>
        <v>93</v>
      </c>
      <c r="AQ52" s="20">
        <f t="shared" si="40"/>
        <v>92</v>
      </c>
      <c r="AR52" s="10">
        <f t="shared" si="41"/>
        <v>87</v>
      </c>
      <c r="AS52" s="10">
        <f t="shared" si="42"/>
        <v>84</v>
      </c>
      <c r="AT52" s="10">
        <f t="shared" si="43"/>
        <v>73</v>
      </c>
      <c r="AU52" s="10">
        <f t="shared" si="44"/>
        <v>72</v>
      </c>
      <c r="AV52" s="10">
        <f t="shared" si="45"/>
        <v>87</v>
      </c>
      <c r="AW52" s="10">
        <f t="shared" si="46"/>
        <v>95</v>
      </c>
      <c r="AX52" s="20">
        <f t="shared" si="47"/>
        <v>99</v>
      </c>
      <c r="AY52" s="10">
        <f t="shared" si="48"/>
        <v>94</v>
      </c>
      <c r="AZ52" s="10">
        <f t="shared" si="49"/>
        <v>202</v>
      </c>
      <c r="BA52" s="10">
        <f t="shared" si="50"/>
        <v>201</v>
      </c>
      <c r="BB52" s="10">
        <f t="shared" si="51"/>
        <v>200</v>
      </c>
      <c r="BC52" s="10">
        <f t="shared" si="52"/>
        <v>204</v>
      </c>
      <c r="BD52" s="10">
        <f t="shared" si="53"/>
        <v>207</v>
      </c>
      <c r="BE52" s="20">
        <f t="shared" si="54"/>
        <v>203</v>
      </c>
      <c r="BF52" s="10">
        <f t="shared" si="55"/>
        <v>204</v>
      </c>
      <c r="BG52" s="10">
        <f t="shared" si="56"/>
        <v>202</v>
      </c>
      <c r="BH52" s="10">
        <f t="shared" si="57"/>
        <v>199</v>
      </c>
      <c r="BI52" s="10">
        <f t="shared" si="58"/>
        <v>200</v>
      </c>
      <c r="BJ52" s="10">
        <f t="shared" si="59"/>
        <v>201</v>
      </c>
      <c r="BK52" s="10">
        <f t="shared" si="60"/>
        <v>193</v>
      </c>
      <c r="BL52" s="20">
        <f t="shared" si="61"/>
        <v>179</v>
      </c>
      <c r="BM52" s="10">
        <f t="shared" si="62"/>
        <v>190</v>
      </c>
      <c r="BN52" s="10">
        <f t="shared" si="63"/>
        <v>203</v>
      </c>
      <c r="BO52" s="10">
        <f t="shared" si="64"/>
        <v>200</v>
      </c>
      <c r="BP52" s="14">
        <f t="shared" si="34"/>
        <v>4525</v>
      </c>
    </row>
    <row r="53" spans="2:70">
      <c r="B53" s="9" t="s">
        <v>82</v>
      </c>
      <c r="C53" s="10">
        <v>91</v>
      </c>
      <c r="D53" s="10">
        <v>98</v>
      </c>
      <c r="E53" s="10">
        <v>96</v>
      </c>
      <c r="F53" s="10">
        <v>88</v>
      </c>
      <c r="G53" s="10">
        <v>87</v>
      </c>
      <c r="H53" s="10">
        <v>90</v>
      </c>
      <c r="I53" s="10">
        <v>85</v>
      </c>
      <c r="J53" s="10">
        <v>76</v>
      </c>
      <c r="K53" s="10">
        <v>67</v>
      </c>
      <c r="L53" s="10">
        <v>75</v>
      </c>
      <c r="M53" s="10">
        <v>71</v>
      </c>
      <c r="N53" s="10">
        <v>91</v>
      </c>
      <c r="O53" s="10">
        <v>86</v>
      </c>
      <c r="P53" s="10">
        <v>98</v>
      </c>
      <c r="Q53" s="10">
        <v>89</v>
      </c>
      <c r="R53" s="10">
        <v>202</v>
      </c>
      <c r="S53" s="10">
        <v>202</v>
      </c>
      <c r="T53" s="10">
        <v>202</v>
      </c>
      <c r="U53" s="10">
        <v>204</v>
      </c>
      <c r="V53" s="10">
        <v>203</v>
      </c>
      <c r="W53" s="10">
        <v>204</v>
      </c>
      <c r="X53" s="10">
        <v>203</v>
      </c>
      <c r="Y53" s="10">
        <v>202</v>
      </c>
      <c r="Z53" s="10">
        <v>201</v>
      </c>
      <c r="AA53" s="10">
        <v>202</v>
      </c>
      <c r="AB53" s="10">
        <v>202</v>
      </c>
      <c r="AC53" s="10">
        <v>189</v>
      </c>
      <c r="AD53" s="10">
        <v>179</v>
      </c>
      <c r="AE53" s="10">
        <v>197</v>
      </c>
      <c r="AF53" s="10">
        <v>204</v>
      </c>
      <c r="AG53" s="10">
        <v>202</v>
      </c>
      <c r="AH53" s="10">
        <f t="shared" si="31"/>
        <v>4486</v>
      </c>
      <c r="AJ53" s="9" t="str">
        <f t="shared" si="32"/>
        <v>22:00-22:30</v>
      </c>
      <c r="AK53" s="20">
        <f t="shared" si="33"/>
        <v>91</v>
      </c>
      <c r="AL53" s="20">
        <f t="shared" si="35"/>
        <v>98</v>
      </c>
      <c r="AM53" s="20">
        <f t="shared" si="36"/>
        <v>96</v>
      </c>
      <c r="AN53" s="20">
        <f t="shared" si="37"/>
        <v>88</v>
      </c>
      <c r="AO53" s="20">
        <f t="shared" si="38"/>
        <v>87</v>
      </c>
      <c r="AP53" s="10">
        <f t="shared" si="39"/>
        <v>90</v>
      </c>
      <c r="AQ53" s="20">
        <f t="shared" si="40"/>
        <v>85</v>
      </c>
      <c r="AR53" s="10">
        <f t="shared" si="41"/>
        <v>76</v>
      </c>
      <c r="AS53" s="10">
        <f t="shared" si="42"/>
        <v>67</v>
      </c>
      <c r="AT53" s="10">
        <f t="shared" si="43"/>
        <v>75</v>
      </c>
      <c r="AU53" s="10">
        <f t="shared" si="44"/>
        <v>71</v>
      </c>
      <c r="AV53" s="10">
        <f t="shared" si="45"/>
        <v>91</v>
      </c>
      <c r="AW53" s="10">
        <f t="shared" si="46"/>
        <v>86</v>
      </c>
      <c r="AX53" s="20">
        <f t="shared" si="47"/>
        <v>98</v>
      </c>
      <c r="AY53" s="10">
        <f t="shared" si="48"/>
        <v>89</v>
      </c>
      <c r="AZ53" s="10">
        <f t="shared" si="49"/>
        <v>202</v>
      </c>
      <c r="BA53" s="10">
        <f t="shared" si="50"/>
        <v>202</v>
      </c>
      <c r="BB53" s="10">
        <f t="shared" si="51"/>
        <v>202</v>
      </c>
      <c r="BC53" s="10">
        <f t="shared" si="52"/>
        <v>204</v>
      </c>
      <c r="BD53" s="10">
        <f t="shared" si="53"/>
        <v>203</v>
      </c>
      <c r="BE53" s="20">
        <f t="shared" si="54"/>
        <v>204</v>
      </c>
      <c r="BF53" s="10">
        <f t="shared" si="55"/>
        <v>203</v>
      </c>
      <c r="BG53" s="10">
        <f t="shared" si="56"/>
        <v>202</v>
      </c>
      <c r="BH53" s="10">
        <f t="shared" si="57"/>
        <v>201</v>
      </c>
      <c r="BI53" s="10">
        <f t="shared" si="58"/>
        <v>202</v>
      </c>
      <c r="BJ53" s="10">
        <f t="shared" si="59"/>
        <v>202</v>
      </c>
      <c r="BK53" s="10">
        <f t="shared" si="60"/>
        <v>189</v>
      </c>
      <c r="BL53" s="20">
        <f t="shared" si="61"/>
        <v>179</v>
      </c>
      <c r="BM53" s="10">
        <f t="shared" si="62"/>
        <v>197</v>
      </c>
      <c r="BN53" s="10">
        <f t="shared" si="63"/>
        <v>204</v>
      </c>
      <c r="BO53" s="10">
        <f t="shared" si="64"/>
        <v>202</v>
      </c>
      <c r="BP53" s="10">
        <f t="shared" si="34"/>
        <v>4486</v>
      </c>
    </row>
    <row r="54" spans="2:70">
      <c r="B54" s="11" t="s">
        <v>83</v>
      </c>
      <c r="C54" s="12">
        <v>98</v>
      </c>
      <c r="D54" s="12">
        <v>96</v>
      </c>
      <c r="E54" s="12">
        <v>102</v>
      </c>
      <c r="F54" s="12">
        <v>87</v>
      </c>
      <c r="G54" s="12">
        <v>74</v>
      </c>
      <c r="H54" s="12">
        <v>81</v>
      </c>
      <c r="I54" s="12">
        <v>91</v>
      </c>
      <c r="J54" s="12">
        <v>94</v>
      </c>
      <c r="K54" s="12">
        <v>81</v>
      </c>
      <c r="L54" s="12">
        <v>82</v>
      </c>
      <c r="M54" s="12">
        <v>73</v>
      </c>
      <c r="N54" s="12">
        <v>91</v>
      </c>
      <c r="O54" s="12">
        <v>88</v>
      </c>
      <c r="P54" s="12">
        <v>89</v>
      </c>
      <c r="Q54" s="12">
        <v>84</v>
      </c>
      <c r="R54" s="12">
        <v>200</v>
      </c>
      <c r="S54" s="12">
        <v>202</v>
      </c>
      <c r="T54" s="12">
        <v>202</v>
      </c>
      <c r="U54" s="12">
        <v>203</v>
      </c>
      <c r="V54" s="12">
        <v>205</v>
      </c>
      <c r="W54" s="12">
        <v>204</v>
      </c>
      <c r="X54" s="12">
        <v>204</v>
      </c>
      <c r="Y54" s="12">
        <v>201</v>
      </c>
      <c r="Z54" s="12">
        <v>200</v>
      </c>
      <c r="AA54" s="12">
        <v>201</v>
      </c>
      <c r="AB54" s="12">
        <v>200</v>
      </c>
      <c r="AC54" s="12">
        <v>188</v>
      </c>
      <c r="AD54" s="12">
        <v>180</v>
      </c>
      <c r="AE54" s="12">
        <v>198</v>
      </c>
      <c r="AF54" s="12">
        <v>206</v>
      </c>
      <c r="AG54" s="12">
        <v>202</v>
      </c>
      <c r="AH54" s="12">
        <f t="shared" si="31"/>
        <v>4507</v>
      </c>
      <c r="AJ54" s="9" t="str">
        <f t="shared" si="32"/>
        <v>22:30-23:00</v>
      </c>
      <c r="AK54" s="20">
        <f t="shared" si="33"/>
        <v>98</v>
      </c>
      <c r="AL54" s="20">
        <f t="shared" si="35"/>
        <v>96</v>
      </c>
      <c r="AM54" s="20">
        <f t="shared" si="36"/>
        <v>102</v>
      </c>
      <c r="AN54" s="20">
        <f t="shared" si="37"/>
        <v>87</v>
      </c>
      <c r="AO54" s="20">
        <f t="shared" si="38"/>
        <v>74</v>
      </c>
      <c r="AP54" s="10">
        <f t="shared" si="39"/>
        <v>81</v>
      </c>
      <c r="AQ54" s="20">
        <f t="shared" si="40"/>
        <v>91</v>
      </c>
      <c r="AR54" s="10">
        <f t="shared" si="41"/>
        <v>94</v>
      </c>
      <c r="AS54" s="10">
        <f t="shared" si="42"/>
        <v>81</v>
      </c>
      <c r="AT54" s="10">
        <f t="shared" si="43"/>
        <v>82</v>
      </c>
      <c r="AU54" s="10">
        <f t="shared" si="44"/>
        <v>73</v>
      </c>
      <c r="AV54" s="10">
        <f t="shared" si="45"/>
        <v>91</v>
      </c>
      <c r="AW54" s="10">
        <f t="shared" si="46"/>
        <v>88</v>
      </c>
      <c r="AX54" s="20">
        <f t="shared" si="47"/>
        <v>89</v>
      </c>
      <c r="AY54" s="10">
        <f t="shared" si="48"/>
        <v>84</v>
      </c>
      <c r="AZ54" s="10">
        <f t="shared" si="49"/>
        <v>200</v>
      </c>
      <c r="BA54" s="10">
        <f t="shared" si="50"/>
        <v>202</v>
      </c>
      <c r="BB54" s="10">
        <f t="shared" si="51"/>
        <v>202</v>
      </c>
      <c r="BC54" s="10">
        <f t="shared" si="52"/>
        <v>203</v>
      </c>
      <c r="BD54" s="10">
        <f t="shared" si="53"/>
        <v>205</v>
      </c>
      <c r="BE54" s="20">
        <f t="shared" si="54"/>
        <v>204</v>
      </c>
      <c r="BF54" s="10">
        <f t="shared" si="55"/>
        <v>204</v>
      </c>
      <c r="BG54" s="10">
        <f t="shared" si="56"/>
        <v>201</v>
      </c>
      <c r="BH54" s="10">
        <f t="shared" si="57"/>
        <v>200</v>
      </c>
      <c r="BI54" s="10">
        <f t="shared" si="58"/>
        <v>201</v>
      </c>
      <c r="BJ54" s="10">
        <f t="shared" si="59"/>
        <v>200</v>
      </c>
      <c r="BK54" s="10">
        <f t="shared" si="60"/>
        <v>188</v>
      </c>
      <c r="BL54" s="20">
        <f t="shared" si="61"/>
        <v>180</v>
      </c>
      <c r="BM54" s="10">
        <f t="shared" si="62"/>
        <v>198</v>
      </c>
      <c r="BN54" s="10">
        <f t="shared" si="63"/>
        <v>206</v>
      </c>
      <c r="BO54" s="10">
        <f t="shared" si="64"/>
        <v>202</v>
      </c>
      <c r="BP54" s="12">
        <f t="shared" si="34"/>
        <v>4507</v>
      </c>
    </row>
    <row r="55" spans="2:70">
      <c r="B55" s="11" t="s">
        <v>84</v>
      </c>
      <c r="C55" s="12">
        <v>99</v>
      </c>
      <c r="D55" s="12">
        <v>91</v>
      </c>
      <c r="E55" s="12">
        <v>101</v>
      </c>
      <c r="F55" s="12">
        <v>90</v>
      </c>
      <c r="G55" s="12">
        <v>83</v>
      </c>
      <c r="H55" s="12">
        <v>84</v>
      </c>
      <c r="I55" s="12">
        <v>91</v>
      </c>
      <c r="J55" s="12">
        <v>87</v>
      </c>
      <c r="K55" s="12">
        <v>92</v>
      </c>
      <c r="L55" s="12">
        <v>88</v>
      </c>
      <c r="M55" s="12">
        <v>84</v>
      </c>
      <c r="N55" s="12">
        <v>85</v>
      </c>
      <c r="O55" s="12">
        <v>84</v>
      </c>
      <c r="P55" s="12">
        <v>86</v>
      </c>
      <c r="Q55" s="12">
        <v>93</v>
      </c>
      <c r="R55" s="12">
        <v>201</v>
      </c>
      <c r="S55" s="12">
        <v>201</v>
      </c>
      <c r="T55" s="12">
        <v>201</v>
      </c>
      <c r="U55" s="12">
        <v>204</v>
      </c>
      <c r="V55" s="12">
        <v>206</v>
      </c>
      <c r="W55" s="12">
        <v>204</v>
      </c>
      <c r="X55" s="12">
        <v>204</v>
      </c>
      <c r="Y55" s="12">
        <v>203</v>
      </c>
      <c r="Z55" s="12">
        <v>201</v>
      </c>
      <c r="AA55" s="12">
        <v>202</v>
      </c>
      <c r="AB55" s="12">
        <v>198</v>
      </c>
      <c r="AC55" s="12">
        <v>189</v>
      </c>
      <c r="AD55" s="12">
        <v>187</v>
      </c>
      <c r="AE55" s="12">
        <v>199</v>
      </c>
      <c r="AF55" s="12">
        <v>205</v>
      </c>
      <c r="AG55" s="12">
        <v>201</v>
      </c>
      <c r="AH55" s="12">
        <f t="shared" si="31"/>
        <v>4544</v>
      </c>
      <c r="AJ55" s="9" t="str">
        <f t="shared" si="32"/>
        <v>23:00-23:30</v>
      </c>
      <c r="AK55" s="20">
        <f t="shared" si="33"/>
        <v>99</v>
      </c>
      <c r="AL55" s="20">
        <f t="shared" si="35"/>
        <v>91</v>
      </c>
      <c r="AM55" s="20">
        <f t="shared" si="36"/>
        <v>101</v>
      </c>
      <c r="AN55" s="20">
        <f t="shared" si="37"/>
        <v>90</v>
      </c>
      <c r="AO55" s="20">
        <f t="shared" si="38"/>
        <v>83</v>
      </c>
      <c r="AP55" s="10">
        <f t="shared" si="39"/>
        <v>84</v>
      </c>
      <c r="AQ55" s="20">
        <f t="shared" si="40"/>
        <v>91</v>
      </c>
      <c r="AR55" s="10">
        <f t="shared" si="41"/>
        <v>87</v>
      </c>
      <c r="AS55" s="10">
        <f t="shared" si="42"/>
        <v>92</v>
      </c>
      <c r="AT55" s="10">
        <f t="shared" si="43"/>
        <v>88</v>
      </c>
      <c r="AU55" s="10">
        <f t="shared" si="44"/>
        <v>84</v>
      </c>
      <c r="AV55" s="10">
        <f t="shared" si="45"/>
        <v>85</v>
      </c>
      <c r="AW55" s="10">
        <f t="shared" si="46"/>
        <v>84</v>
      </c>
      <c r="AX55" s="20">
        <f t="shared" si="47"/>
        <v>86</v>
      </c>
      <c r="AY55" s="10">
        <f t="shared" si="48"/>
        <v>93</v>
      </c>
      <c r="AZ55" s="10">
        <f t="shared" si="49"/>
        <v>201</v>
      </c>
      <c r="BA55" s="10">
        <f t="shared" si="50"/>
        <v>201</v>
      </c>
      <c r="BB55" s="10">
        <f t="shared" si="51"/>
        <v>201</v>
      </c>
      <c r="BC55" s="10">
        <f t="shared" si="52"/>
        <v>204</v>
      </c>
      <c r="BD55" s="10">
        <f t="shared" si="53"/>
        <v>206</v>
      </c>
      <c r="BE55" s="20">
        <f t="shared" si="54"/>
        <v>204</v>
      </c>
      <c r="BF55" s="10">
        <f t="shared" si="55"/>
        <v>204</v>
      </c>
      <c r="BG55" s="10">
        <f t="shared" si="56"/>
        <v>203</v>
      </c>
      <c r="BH55" s="10">
        <f t="shared" si="57"/>
        <v>201</v>
      </c>
      <c r="BI55" s="10">
        <f t="shared" si="58"/>
        <v>202</v>
      </c>
      <c r="BJ55" s="10">
        <f t="shared" si="59"/>
        <v>198</v>
      </c>
      <c r="BK55" s="10">
        <f t="shared" si="60"/>
        <v>189</v>
      </c>
      <c r="BL55" s="20">
        <f t="shared" si="61"/>
        <v>187</v>
      </c>
      <c r="BM55" s="10">
        <f t="shared" si="62"/>
        <v>199</v>
      </c>
      <c r="BN55" s="10">
        <f t="shared" si="63"/>
        <v>205</v>
      </c>
      <c r="BO55" s="10">
        <f t="shared" si="64"/>
        <v>201</v>
      </c>
      <c r="BP55" s="12">
        <f t="shared" si="34"/>
        <v>4544</v>
      </c>
    </row>
    <row r="56" spans="2:70">
      <c r="B56" s="13" t="s">
        <v>85</v>
      </c>
      <c r="C56" s="14">
        <v>97</v>
      </c>
      <c r="D56" s="14">
        <v>101</v>
      </c>
      <c r="E56" s="14">
        <v>100</v>
      </c>
      <c r="F56" s="14">
        <v>97</v>
      </c>
      <c r="G56" s="14">
        <v>83</v>
      </c>
      <c r="H56" s="14">
        <v>83</v>
      </c>
      <c r="I56" s="14">
        <v>93</v>
      </c>
      <c r="J56" s="14">
        <v>90</v>
      </c>
      <c r="K56" s="14">
        <v>88</v>
      </c>
      <c r="L56" s="14">
        <v>89</v>
      </c>
      <c r="M56" s="14">
        <v>82</v>
      </c>
      <c r="N56" s="14">
        <v>89</v>
      </c>
      <c r="O56" s="14">
        <v>95</v>
      </c>
      <c r="P56" s="14">
        <v>96</v>
      </c>
      <c r="Q56" s="14">
        <v>93</v>
      </c>
      <c r="R56" s="14">
        <v>202</v>
      </c>
      <c r="S56" s="14">
        <v>202</v>
      </c>
      <c r="T56" s="14">
        <v>202</v>
      </c>
      <c r="U56" s="14">
        <v>203</v>
      </c>
      <c r="V56" s="14">
        <v>207</v>
      </c>
      <c r="W56" s="14">
        <v>206</v>
      </c>
      <c r="X56" s="14">
        <v>203</v>
      </c>
      <c r="Y56" s="14">
        <v>202</v>
      </c>
      <c r="Z56" s="14">
        <v>201</v>
      </c>
      <c r="AA56" s="14">
        <v>202</v>
      </c>
      <c r="AB56" s="14">
        <v>190</v>
      </c>
      <c r="AC56" s="14">
        <v>190</v>
      </c>
      <c r="AD56" s="14">
        <v>194</v>
      </c>
      <c r="AE56" s="14">
        <v>206</v>
      </c>
      <c r="AF56" s="14">
        <v>206</v>
      </c>
      <c r="AG56" s="14">
        <v>198</v>
      </c>
      <c r="AH56" s="14">
        <f t="shared" si="31"/>
        <v>4590</v>
      </c>
      <c r="AJ56" s="9" t="str">
        <f t="shared" si="32"/>
        <v>23:30-24:00</v>
      </c>
      <c r="AK56" s="20">
        <f t="shared" si="33"/>
        <v>97</v>
      </c>
      <c r="AL56" s="20">
        <f t="shared" si="35"/>
        <v>101</v>
      </c>
      <c r="AM56" s="20">
        <f t="shared" si="36"/>
        <v>100</v>
      </c>
      <c r="AN56" s="20">
        <f t="shared" si="37"/>
        <v>97</v>
      </c>
      <c r="AO56" s="20">
        <f t="shared" si="38"/>
        <v>83</v>
      </c>
      <c r="AP56" s="10">
        <f t="shared" si="39"/>
        <v>83</v>
      </c>
      <c r="AQ56" s="20">
        <f t="shared" si="40"/>
        <v>93</v>
      </c>
      <c r="AR56" s="10">
        <f t="shared" si="41"/>
        <v>90</v>
      </c>
      <c r="AS56" s="10">
        <f t="shared" si="42"/>
        <v>88</v>
      </c>
      <c r="AT56" s="10">
        <f t="shared" si="43"/>
        <v>89</v>
      </c>
      <c r="AU56" s="10">
        <f t="shared" si="44"/>
        <v>82</v>
      </c>
      <c r="AV56" s="10">
        <f t="shared" si="45"/>
        <v>89</v>
      </c>
      <c r="AW56" s="10">
        <f t="shared" si="46"/>
        <v>95</v>
      </c>
      <c r="AX56" s="20">
        <f t="shared" si="47"/>
        <v>96</v>
      </c>
      <c r="AY56" s="10">
        <f t="shared" si="48"/>
        <v>93</v>
      </c>
      <c r="AZ56" s="10">
        <f t="shared" si="49"/>
        <v>202</v>
      </c>
      <c r="BA56" s="10">
        <f t="shared" si="50"/>
        <v>202</v>
      </c>
      <c r="BB56" s="10">
        <f t="shared" si="51"/>
        <v>202</v>
      </c>
      <c r="BC56" s="10">
        <f t="shared" si="52"/>
        <v>203</v>
      </c>
      <c r="BD56" s="10">
        <f t="shared" si="53"/>
        <v>207</v>
      </c>
      <c r="BE56" s="20">
        <f t="shared" si="54"/>
        <v>206</v>
      </c>
      <c r="BF56" s="10">
        <f t="shared" si="55"/>
        <v>203</v>
      </c>
      <c r="BG56" s="10">
        <f t="shared" si="56"/>
        <v>202</v>
      </c>
      <c r="BH56" s="10">
        <f t="shared" si="57"/>
        <v>201</v>
      </c>
      <c r="BI56" s="10">
        <f t="shared" si="58"/>
        <v>202</v>
      </c>
      <c r="BJ56" s="10">
        <f t="shared" si="59"/>
        <v>190</v>
      </c>
      <c r="BK56" s="10">
        <f t="shared" si="60"/>
        <v>190</v>
      </c>
      <c r="BL56" s="20">
        <f t="shared" si="61"/>
        <v>194</v>
      </c>
      <c r="BM56" s="10">
        <f t="shared" si="62"/>
        <v>206</v>
      </c>
      <c r="BN56" s="10">
        <f t="shared" si="63"/>
        <v>206</v>
      </c>
      <c r="BO56" s="10">
        <f t="shared" si="64"/>
        <v>198</v>
      </c>
      <c r="BP56" s="14">
        <f t="shared" si="34"/>
        <v>4590</v>
      </c>
    </row>
    <row r="57" spans="2:70">
      <c r="B57" s="1" t="s">
        <v>86</v>
      </c>
      <c r="C57" s="3">
        <f>SUM(C9:C56)</f>
        <v>4503</v>
      </c>
      <c r="D57" s="3">
        <f t="shared" ref="D57:AF57" si="65">SUM(D9:D56)</f>
        <v>4448</v>
      </c>
      <c r="E57" s="3">
        <f t="shared" si="65"/>
        <v>4432</v>
      </c>
      <c r="F57" s="3">
        <f t="shared" si="65"/>
        <v>4538</v>
      </c>
      <c r="G57" s="3">
        <f t="shared" si="65"/>
        <v>4533</v>
      </c>
      <c r="H57" s="3">
        <f t="shared" si="65"/>
        <v>4105</v>
      </c>
      <c r="I57" s="3">
        <f t="shared" si="65"/>
        <v>4218</v>
      </c>
      <c r="J57" s="3">
        <f t="shared" si="65"/>
        <v>4319</v>
      </c>
      <c r="K57" s="3">
        <f t="shared" si="65"/>
        <v>4011</v>
      </c>
      <c r="L57" s="3">
        <f t="shared" si="65"/>
        <v>3885</v>
      </c>
      <c r="M57" s="3">
        <f t="shared" si="65"/>
        <v>3955</v>
      </c>
      <c r="N57" s="3">
        <f t="shared" si="65"/>
        <v>4091</v>
      </c>
      <c r="O57" s="3">
        <f t="shared" si="65"/>
        <v>4184</v>
      </c>
      <c r="P57" s="3">
        <f t="shared" si="65"/>
        <v>4335</v>
      </c>
      <c r="Q57" s="3">
        <f t="shared" si="65"/>
        <v>4350</v>
      </c>
      <c r="R57" s="3">
        <f t="shared" si="65"/>
        <v>6379</v>
      </c>
      <c r="S57" s="3">
        <f t="shared" si="65"/>
        <v>9611</v>
      </c>
      <c r="T57" s="3">
        <f t="shared" si="65"/>
        <v>9616</v>
      </c>
      <c r="U57" s="3">
        <f t="shared" si="65"/>
        <v>9640</v>
      </c>
      <c r="V57" s="3">
        <f t="shared" si="65"/>
        <v>9801</v>
      </c>
      <c r="W57" s="3">
        <f t="shared" si="65"/>
        <v>9859</v>
      </c>
      <c r="X57" s="3">
        <f t="shared" si="65"/>
        <v>9782</v>
      </c>
      <c r="Y57" s="3">
        <f t="shared" si="65"/>
        <v>9659</v>
      </c>
      <c r="Z57" s="3">
        <f t="shared" si="65"/>
        <v>9653</v>
      </c>
      <c r="AA57" s="3">
        <f t="shared" si="65"/>
        <v>9582</v>
      </c>
      <c r="AB57" s="3">
        <f t="shared" si="65"/>
        <v>9614</v>
      </c>
      <c r="AC57" s="3">
        <f t="shared" si="65"/>
        <v>9378</v>
      </c>
      <c r="AD57" s="3">
        <f t="shared" si="65"/>
        <v>9476</v>
      </c>
      <c r="AE57" s="3">
        <f t="shared" si="65"/>
        <v>9679</v>
      </c>
      <c r="AF57" s="3">
        <f t="shared" si="65"/>
        <v>9609</v>
      </c>
      <c r="AG57" s="3">
        <f t="shared" ref="AG57" si="66">SUM(AG9:AG56)</f>
        <v>9593</v>
      </c>
      <c r="AH57" s="3">
        <f>SUM(C9:AG56)</f>
        <v>214838</v>
      </c>
      <c r="AJ57" s="2" t="str">
        <f>B57</f>
        <v>計</v>
      </c>
      <c r="AK57" s="21">
        <f>SUM(AK9:AK56)</f>
        <v>4503</v>
      </c>
      <c r="AL57" s="21">
        <f t="shared" ref="AL57:BO57" si="67">SUM(AL9:AL56)</f>
        <v>4448</v>
      </c>
      <c r="AM57" s="21">
        <f t="shared" si="67"/>
        <v>4432</v>
      </c>
      <c r="AN57" s="21">
        <f t="shared" si="67"/>
        <v>4538</v>
      </c>
      <c r="AO57" s="21">
        <f t="shared" si="67"/>
        <v>4533</v>
      </c>
      <c r="AP57" s="3">
        <f t="shared" si="67"/>
        <v>4105</v>
      </c>
      <c r="AQ57" s="21">
        <f t="shared" si="67"/>
        <v>4218</v>
      </c>
      <c r="AR57" s="3">
        <f t="shared" si="67"/>
        <v>4319</v>
      </c>
      <c r="AS57" s="3">
        <f t="shared" si="67"/>
        <v>4011</v>
      </c>
      <c r="AT57" s="3">
        <f t="shared" si="67"/>
        <v>3885</v>
      </c>
      <c r="AU57" s="3">
        <f t="shared" si="67"/>
        <v>3955</v>
      </c>
      <c r="AV57" s="3">
        <f t="shared" si="67"/>
        <v>4091</v>
      </c>
      <c r="AW57" s="3">
        <f t="shared" si="67"/>
        <v>4184</v>
      </c>
      <c r="AX57" s="21">
        <f t="shared" si="67"/>
        <v>4335</v>
      </c>
      <c r="AY57" s="3">
        <f t="shared" si="67"/>
        <v>4350</v>
      </c>
      <c r="AZ57" s="3">
        <f t="shared" si="67"/>
        <v>6379</v>
      </c>
      <c r="BA57" s="3">
        <f t="shared" si="67"/>
        <v>9611</v>
      </c>
      <c r="BB57" s="3">
        <f t="shared" si="67"/>
        <v>9616</v>
      </c>
      <c r="BC57" s="3">
        <f t="shared" si="67"/>
        <v>9640</v>
      </c>
      <c r="BD57" s="3">
        <f t="shared" si="67"/>
        <v>9801</v>
      </c>
      <c r="BE57" s="21">
        <f t="shared" si="67"/>
        <v>9859</v>
      </c>
      <c r="BF57" s="3">
        <f t="shared" si="67"/>
        <v>9782</v>
      </c>
      <c r="BG57" s="3">
        <f t="shared" si="67"/>
        <v>9659</v>
      </c>
      <c r="BH57" s="3">
        <f t="shared" si="67"/>
        <v>9653</v>
      </c>
      <c r="BI57" s="3">
        <f t="shared" si="67"/>
        <v>9582</v>
      </c>
      <c r="BJ57" s="3">
        <f t="shared" si="67"/>
        <v>9614</v>
      </c>
      <c r="BK57" s="3">
        <f t="shared" si="67"/>
        <v>9378</v>
      </c>
      <c r="BL57" s="21">
        <f t="shared" si="67"/>
        <v>9476</v>
      </c>
      <c r="BM57" s="3">
        <f t="shared" si="67"/>
        <v>9679</v>
      </c>
      <c r="BN57" s="3">
        <f t="shared" si="67"/>
        <v>9609</v>
      </c>
      <c r="BO57" s="3">
        <f t="shared" si="67"/>
        <v>9593</v>
      </c>
      <c r="BP57" s="3">
        <f>SUM(AK9:BO56)</f>
        <v>214838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AL60">
        <f t="shared" ref="AL60:AO60" si="68">SUM(AL$25:AL$52)</f>
        <v>2553</v>
      </c>
      <c r="AM60">
        <f t="shared" si="68"/>
        <v>2542</v>
      </c>
      <c r="AN60">
        <f t="shared" si="68"/>
        <v>2573</v>
      </c>
      <c r="AO60">
        <f t="shared" si="68"/>
        <v>2646</v>
      </c>
      <c r="AP60">
        <f t="shared" ref="AP60:AX60" si="69">SUM(AP$25:AP$52)</f>
        <v>2388</v>
      </c>
      <c r="AQ60">
        <f t="shared" si="69"/>
        <v>2470</v>
      </c>
      <c r="AT60">
        <f t="shared" si="69"/>
        <v>2165</v>
      </c>
      <c r="AU60">
        <f t="shared" si="69"/>
        <v>2217</v>
      </c>
      <c r="AV60">
        <f t="shared" si="69"/>
        <v>2374</v>
      </c>
      <c r="AW60">
        <f t="shared" si="69"/>
        <v>2385</v>
      </c>
      <c r="AX60">
        <f t="shared" si="69"/>
        <v>2577</v>
      </c>
      <c r="BP60">
        <f>SUM(AK60:BO60)</f>
        <v>26890</v>
      </c>
      <c r="BQ60" s="8">
        <f>AVERAGE(AK60:BO60)</f>
        <v>2444.5454545454545</v>
      </c>
      <c r="BR60" t="s">
        <v>141</v>
      </c>
    </row>
    <row r="61" spans="2:70" ht="40.5">
      <c r="AJ61" s="27" t="s">
        <v>112</v>
      </c>
      <c r="AK61" s="22">
        <f>SUM(AK$9:AK$56)</f>
        <v>4503</v>
      </c>
      <c r="AL61" s="22">
        <f>SUM(AL$9:AL$24,AL$53:AL$56)</f>
        <v>1895</v>
      </c>
      <c r="AM61" s="22">
        <f t="shared" ref="AM61:AO61" si="70">SUM(AM$9:AM$24,AM$53:AM$56)</f>
        <v>1890</v>
      </c>
      <c r="AN61" s="22">
        <f t="shared" si="70"/>
        <v>1965</v>
      </c>
      <c r="AO61" s="22">
        <f t="shared" si="70"/>
        <v>1887</v>
      </c>
      <c r="AP61" s="22">
        <f t="shared" ref="AP61:AX61" si="71">SUM(AP$9:AP$24,AP$53:AP$56)</f>
        <v>1717</v>
      </c>
      <c r="AQ61" s="22">
        <f t="shared" si="71"/>
        <v>1748</v>
      </c>
      <c r="AR61" s="22">
        <f t="shared" ref="AR61:AS61" si="72">SUM(AR$9:AR$56)</f>
        <v>4319</v>
      </c>
      <c r="AS61" s="22">
        <f t="shared" si="72"/>
        <v>4011</v>
      </c>
      <c r="AT61" s="22">
        <f t="shared" si="71"/>
        <v>1720</v>
      </c>
      <c r="AU61" s="22">
        <f t="shared" si="71"/>
        <v>1738</v>
      </c>
      <c r="AV61" s="22">
        <f t="shared" si="71"/>
        <v>1717</v>
      </c>
      <c r="AW61" s="22">
        <f t="shared" si="71"/>
        <v>1799</v>
      </c>
      <c r="AX61" s="22">
        <f t="shared" si="71"/>
        <v>1758</v>
      </c>
      <c r="AY61" s="22">
        <f t="shared" ref="AY61" si="73">SUM(AY$9:AY$56)</f>
        <v>4350</v>
      </c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>
        <f>SUM(AK61:AY61)</f>
        <v>37017</v>
      </c>
      <c r="BQ61" s="22">
        <f>AVERAGE(AL61:AQ61,AT61:AX61)</f>
        <v>1803.090909090909</v>
      </c>
      <c r="BR61" t="s">
        <v>139</v>
      </c>
    </row>
    <row r="62" spans="2:70" ht="40.5">
      <c r="AJ62" s="27" t="s">
        <v>113</v>
      </c>
      <c r="BP62" s="22">
        <f t="shared" ref="BP62:BP68" si="74">SUM(AK62:BO62)</f>
        <v>0</v>
      </c>
      <c r="BQ62" s="22">
        <f>AVERAGE(AK61,AR61:AS61,AY61)</f>
        <v>4295.75</v>
      </c>
      <c r="BR62" t="s">
        <v>140</v>
      </c>
    </row>
    <row r="63" spans="2:70" ht="54">
      <c r="AJ63" s="27" t="s">
        <v>114</v>
      </c>
      <c r="BP63" s="22">
        <f t="shared" si="74"/>
        <v>0</v>
      </c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>
        <f t="shared" ref="AZ66:BO66" si="75">SUM(AZ$25:AZ$52)</f>
        <v>4180</v>
      </c>
      <c r="BA66" s="22">
        <f t="shared" si="75"/>
        <v>5566</v>
      </c>
      <c r="BB66" s="22">
        <f t="shared" si="75"/>
        <v>5567</v>
      </c>
      <c r="BC66" s="22">
        <f t="shared" si="75"/>
        <v>5591</v>
      </c>
      <c r="BD66" s="22">
        <f t="shared" si="75"/>
        <v>5708</v>
      </c>
      <c r="BE66" s="22">
        <f t="shared" si="75"/>
        <v>5730</v>
      </c>
      <c r="BF66" s="22"/>
      <c r="BG66" s="22">
        <f t="shared" si="75"/>
        <v>5585</v>
      </c>
      <c r="BH66" s="22">
        <f t="shared" si="75"/>
        <v>5583</v>
      </c>
      <c r="BI66" s="22">
        <f t="shared" si="75"/>
        <v>5563</v>
      </c>
      <c r="BJ66" s="22">
        <f t="shared" si="75"/>
        <v>5582</v>
      </c>
      <c r="BK66" s="22">
        <f t="shared" si="75"/>
        <v>5521</v>
      </c>
      <c r="BL66" s="22">
        <f t="shared" si="75"/>
        <v>5606</v>
      </c>
      <c r="BM66" s="22"/>
      <c r="BN66" s="22">
        <f t="shared" si="75"/>
        <v>5502</v>
      </c>
      <c r="BO66" s="22">
        <f t="shared" si="75"/>
        <v>5507</v>
      </c>
      <c r="BP66" s="22">
        <f>SUM(AK66:BO66)</f>
        <v>76791</v>
      </c>
      <c r="BQ66" s="22">
        <f>AVERAGE(AZ66:BO66)</f>
        <v>5485.0714285714284</v>
      </c>
      <c r="BR66" t="s">
        <v>141</v>
      </c>
    </row>
    <row r="67" spans="36:70" ht="40.5">
      <c r="AJ67" s="29" t="s">
        <v>112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>
        <f>SUM(AZ$9:AZ$24,AZ$53:AZ$56)</f>
        <v>2199</v>
      </c>
      <c r="BA67" s="22">
        <f t="shared" ref="BA67:BO67" si="76">SUM(BA$9:BA$24,BA$53:BA$56)</f>
        <v>4045</v>
      </c>
      <c r="BB67" s="22">
        <f t="shared" si="76"/>
        <v>4049</v>
      </c>
      <c r="BC67" s="22">
        <f t="shared" si="76"/>
        <v>4049</v>
      </c>
      <c r="BD67" s="22">
        <f t="shared" si="76"/>
        <v>4093</v>
      </c>
      <c r="BE67" s="22">
        <f t="shared" si="76"/>
        <v>4129</v>
      </c>
      <c r="BF67" s="22">
        <f t="shared" ref="BF67" si="77">SUM(BF$9:BF$56)</f>
        <v>9782</v>
      </c>
      <c r="BG67" s="22">
        <f t="shared" si="76"/>
        <v>4074</v>
      </c>
      <c r="BH67" s="22">
        <f t="shared" si="76"/>
        <v>4070</v>
      </c>
      <c r="BI67" s="22">
        <f t="shared" si="76"/>
        <v>4019</v>
      </c>
      <c r="BJ67" s="22">
        <f t="shared" si="76"/>
        <v>4032</v>
      </c>
      <c r="BK67" s="22">
        <f t="shared" si="76"/>
        <v>3857</v>
      </c>
      <c r="BL67" s="22">
        <f t="shared" si="76"/>
        <v>3870</v>
      </c>
      <c r="BM67" s="22">
        <f t="shared" ref="BM67" si="78">SUM(BM$9:BM$56)</f>
        <v>9679</v>
      </c>
      <c r="BN67" s="22">
        <f t="shared" si="76"/>
        <v>4107</v>
      </c>
      <c r="BO67" s="22">
        <f t="shared" si="76"/>
        <v>4086</v>
      </c>
      <c r="BP67" s="22">
        <f>SUM(AK67:BO67)</f>
        <v>74140</v>
      </c>
      <c r="BQ67" s="22">
        <f>AVERAGE(AZ67:BE67,BG67:BL67,BN67:BO67)</f>
        <v>3905.6428571428573</v>
      </c>
      <c r="BR67" t="s">
        <v>139</v>
      </c>
    </row>
    <row r="68" spans="36:70" ht="40.5">
      <c r="AJ68" s="29" t="s">
        <v>113</v>
      </c>
      <c r="BP68" s="22">
        <f t="shared" si="74"/>
        <v>0</v>
      </c>
      <c r="BQ68" s="22">
        <f>AVERAGE(BF67,BM67)</f>
        <v>9730.5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>AVERAGE(AK69:BO69)</f>
        <v>#DIV/0!</v>
      </c>
    </row>
    <row r="71" spans="36:70">
      <c r="BO71" s="7" t="s">
        <v>116</v>
      </c>
      <c r="BP71" s="22">
        <f>SUM(BP60:BP69)</f>
        <v>214838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mergeCells count="2">
    <mergeCell ref="AH7:AH8"/>
    <mergeCell ref="BP7:BP8"/>
  </mergeCells>
  <phoneticPr fontId="2"/>
  <conditionalFormatting sqref="C9:AG56">
    <cfRule type="expression" dxfId="36" priority="1">
      <formula>MONTH(C$4)&lt;&gt;MONTH($D$4)</formula>
    </cfRule>
    <cfRule type="expression" dxfId="35" priority="2">
      <formula>COUNTIF($AJ:$AJ,C$4)=1</formula>
    </cfRule>
    <cfRule type="expression" dxfId="34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2C5B-54C8-4E70-869C-ED956E1A3957}">
  <dimension ref="B2:BS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71" width="8.875" hidden="1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'[1]４月'!$B$2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0.65383000000000002</v>
      </c>
      <c r="AJ4" s="25" t="str">
        <f>B4</f>
        <v>バイオマス比率</v>
      </c>
      <c r="AK4" s="24">
        <f>C4</f>
        <v>0.65383000000000002</v>
      </c>
    </row>
    <row r="5" spans="2:68">
      <c r="B5" s="4" t="s">
        <v>94</v>
      </c>
      <c r="C5" s="5">
        <f>1-C4</f>
        <v>0.34616999999999998</v>
      </c>
      <c r="AJ5" s="25" t="str">
        <f>B5</f>
        <v>非バイオマス比率</v>
      </c>
      <c r="AK5" s="24">
        <f>C5</f>
        <v>0.34616999999999998</v>
      </c>
    </row>
    <row r="6" spans="2:68">
      <c r="T6" s="8"/>
      <c r="AZ6" s="8"/>
    </row>
    <row r="7" spans="2:68">
      <c r="B7" s="1" t="s">
        <v>101</v>
      </c>
      <c r="C7" s="34">
        <v>45231</v>
      </c>
      <c r="D7" s="34">
        <f>C7+1</f>
        <v>45232</v>
      </c>
      <c r="E7" s="34">
        <f t="shared" ref="E7:AF7" si="0">D7+1</f>
        <v>45233</v>
      </c>
      <c r="F7" s="34">
        <f t="shared" si="0"/>
        <v>45234</v>
      </c>
      <c r="G7" s="34">
        <f t="shared" si="0"/>
        <v>45235</v>
      </c>
      <c r="H7" s="34">
        <f t="shared" si="0"/>
        <v>45236</v>
      </c>
      <c r="I7" s="34">
        <f t="shared" si="0"/>
        <v>45237</v>
      </c>
      <c r="J7" s="34">
        <f t="shared" si="0"/>
        <v>45238</v>
      </c>
      <c r="K7" s="34">
        <f t="shared" si="0"/>
        <v>45239</v>
      </c>
      <c r="L7" s="34">
        <f t="shared" si="0"/>
        <v>45240</v>
      </c>
      <c r="M7" s="34">
        <f t="shared" si="0"/>
        <v>45241</v>
      </c>
      <c r="N7" s="34">
        <f t="shared" si="0"/>
        <v>45242</v>
      </c>
      <c r="O7" s="34">
        <f t="shared" si="0"/>
        <v>45243</v>
      </c>
      <c r="P7" s="34">
        <f t="shared" si="0"/>
        <v>45244</v>
      </c>
      <c r="Q7" s="34">
        <f t="shared" si="0"/>
        <v>45245</v>
      </c>
      <c r="R7" s="34">
        <f t="shared" si="0"/>
        <v>45246</v>
      </c>
      <c r="S7" s="34">
        <f t="shared" si="0"/>
        <v>45247</v>
      </c>
      <c r="T7" s="34">
        <f t="shared" si="0"/>
        <v>45248</v>
      </c>
      <c r="U7" s="34">
        <f t="shared" si="0"/>
        <v>45249</v>
      </c>
      <c r="V7" s="34">
        <f t="shared" si="0"/>
        <v>45250</v>
      </c>
      <c r="W7" s="34">
        <f t="shared" si="0"/>
        <v>45251</v>
      </c>
      <c r="X7" s="34">
        <f t="shared" si="0"/>
        <v>45252</v>
      </c>
      <c r="Y7" s="34">
        <f t="shared" si="0"/>
        <v>45253</v>
      </c>
      <c r="Z7" s="34">
        <f t="shared" si="0"/>
        <v>45254</v>
      </c>
      <c r="AA7" s="34">
        <f t="shared" si="0"/>
        <v>45255</v>
      </c>
      <c r="AB7" s="34">
        <f t="shared" si="0"/>
        <v>45256</v>
      </c>
      <c r="AC7" s="34">
        <f t="shared" si="0"/>
        <v>45257</v>
      </c>
      <c r="AD7" s="34">
        <f t="shared" si="0"/>
        <v>45258</v>
      </c>
      <c r="AE7" s="34">
        <f t="shared" si="0"/>
        <v>45259</v>
      </c>
      <c r="AF7" s="34">
        <f t="shared" si="0"/>
        <v>45260</v>
      </c>
      <c r="AG7" s="34"/>
      <c r="AH7" s="42" t="s">
        <v>30</v>
      </c>
      <c r="AJ7" s="1" t="str">
        <f t="shared" ref="AJ7:AY22" si="1">B7</f>
        <v>令和５年</v>
      </c>
      <c r="AK7" s="35">
        <f t="shared" si="1"/>
        <v>45231</v>
      </c>
      <c r="AL7" s="35">
        <f t="shared" si="1"/>
        <v>45232</v>
      </c>
      <c r="AM7" s="35">
        <f t="shared" si="1"/>
        <v>45233</v>
      </c>
      <c r="AN7" s="35">
        <f t="shared" si="1"/>
        <v>45234</v>
      </c>
      <c r="AO7" s="35">
        <f t="shared" si="1"/>
        <v>45235</v>
      </c>
      <c r="AP7" s="36">
        <f t="shared" si="1"/>
        <v>45236</v>
      </c>
      <c r="AQ7" s="35">
        <f t="shared" si="1"/>
        <v>45237</v>
      </c>
      <c r="AR7" s="36">
        <f t="shared" si="1"/>
        <v>45238</v>
      </c>
      <c r="AS7" s="36">
        <f t="shared" si="1"/>
        <v>45239</v>
      </c>
      <c r="AT7" s="36">
        <f t="shared" si="1"/>
        <v>45240</v>
      </c>
      <c r="AU7" s="36">
        <f t="shared" si="1"/>
        <v>45241</v>
      </c>
      <c r="AV7" s="36">
        <f t="shared" si="1"/>
        <v>45242</v>
      </c>
      <c r="AW7" s="36">
        <f t="shared" si="1"/>
        <v>45243</v>
      </c>
      <c r="AX7" s="35">
        <f t="shared" si="1"/>
        <v>45244</v>
      </c>
      <c r="AY7" s="36">
        <f t="shared" si="1"/>
        <v>45245</v>
      </c>
      <c r="AZ7" s="36">
        <f t="shared" ref="AZ7:BO22" si="2">R7</f>
        <v>45246</v>
      </c>
      <c r="BA7" s="36">
        <f t="shared" si="2"/>
        <v>45247</v>
      </c>
      <c r="BB7" s="36">
        <f t="shared" si="2"/>
        <v>45248</v>
      </c>
      <c r="BC7" s="36">
        <f t="shared" si="2"/>
        <v>45249</v>
      </c>
      <c r="BD7" s="36">
        <f t="shared" si="2"/>
        <v>45250</v>
      </c>
      <c r="BE7" s="35">
        <f t="shared" si="2"/>
        <v>45251</v>
      </c>
      <c r="BF7" s="36">
        <f t="shared" si="2"/>
        <v>45252</v>
      </c>
      <c r="BG7" s="36">
        <f t="shared" si="2"/>
        <v>45253</v>
      </c>
      <c r="BH7" s="36">
        <f t="shared" si="2"/>
        <v>45254</v>
      </c>
      <c r="BI7" s="36">
        <f t="shared" si="2"/>
        <v>45255</v>
      </c>
      <c r="BJ7" s="36">
        <f t="shared" si="2"/>
        <v>45256</v>
      </c>
      <c r="BK7" s="36">
        <f t="shared" si="2"/>
        <v>45257</v>
      </c>
      <c r="BL7" s="35">
        <f t="shared" si="2"/>
        <v>45258</v>
      </c>
      <c r="BM7" s="36">
        <f t="shared" si="2"/>
        <v>45259</v>
      </c>
      <c r="BN7" s="36">
        <f t="shared" si="2"/>
        <v>45260</v>
      </c>
      <c r="BO7" s="1">
        <f t="shared" si="2"/>
        <v>0</v>
      </c>
      <c r="BP7" s="42" t="s">
        <v>30</v>
      </c>
    </row>
    <row r="8" spans="2:68" ht="17.25">
      <c r="B8" s="33" t="s">
        <v>150</v>
      </c>
      <c r="C8" s="37">
        <f>WEEKDAY(C7)</f>
        <v>4</v>
      </c>
      <c r="D8" s="37">
        <f t="shared" ref="D8:AF8" si="3">WEEKDAY(D7)</f>
        <v>5</v>
      </c>
      <c r="E8" s="37">
        <f t="shared" si="3"/>
        <v>6</v>
      </c>
      <c r="F8" s="37">
        <f t="shared" si="3"/>
        <v>7</v>
      </c>
      <c r="G8" s="37">
        <f t="shared" si="3"/>
        <v>1</v>
      </c>
      <c r="H8" s="37">
        <f t="shared" si="3"/>
        <v>2</v>
      </c>
      <c r="I8" s="37">
        <f t="shared" si="3"/>
        <v>3</v>
      </c>
      <c r="J8" s="37">
        <f t="shared" si="3"/>
        <v>4</v>
      </c>
      <c r="K8" s="37">
        <f t="shared" si="3"/>
        <v>5</v>
      </c>
      <c r="L8" s="37">
        <f t="shared" si="3"/>
        <v>6</v>
      </c>
      <c r="M8" s="37">
        <f t="shared" si="3"/>
        <v>7</v>
      </c>
      <c r="N8" s="37">
        <f t="shared" si="3"/>
        <v>1</v>
      </c>
      <c r="O8" s="37">
        <f t="shared" si="3"/>
        <v>2</v>
      </c>
      <c r="P8" s="37">
        <f t="shared" si="3"/>
        <v>3</v>
      </c>
      <c r="Q8" s="37">
        <f t="shared" si="3"/>
        <v>4</v>
      </c>
      <c r="R8" s="37">
        <f t="shared" si="3"/>
        <v>5</v>
      </c>
      <c r="S8" s="37">
        <f t="shared" si="3"/>
        <v>6</v>
      </c>
      <c r="T8" s="37">
        <f t="shared" si="3"/>
        <v>7</v>
      </c>
      <c r="U8" s="37">
        <f t="shared" si="3"/>
        <v>1</v>
      </c>
      <c r="V8" s="37">
        <f t="shared" si="3"/>
        <v>2</v>
      </c>
      <c r="W8" s="37">
        <f t="shared" si="3"/>
        <v>3</v>
      </c>
      <c r="X8" s="37">
        <f t="shared" si="3"/>
        <v>4</v>
      </c>
      <c r="Y8" s="37">
        <f t="shared" si="3"/>
        <v>5</v>
      </c>
      <c r="Z8" s="37">
        <f t="shared" si="3"/>
        <v>6</v>
      </c>
      <c r="AA8" s="37">
        <f t="shared" si="3"/>
        <v>7</v>
      </c>
      <c r="AB8" s="37">
        <f t="shared" si="3"/>
        <v>1</v>
      </c>
      <c r="AC8" s="37">
        <f t="shared" si="3"/>
        <v>2</v>
      </c>
      <c r="AD8" s="37">
        <f t="shared" si="3"/>
        <v>3</v>
      </c>
      <c r="AE8" s="37">
        <f t="shared" si="3"/>
        <v>4</v>
      </c>
      <c r="AF8" s="37">
        <f t="shared" si="3"/>
        <v>5</v>
      </c>
      <c r="AG8" s="37"/>
      <c r="AH8" s="42"/>
      <c r="AJ8" s="1" t="str">
        <f t="shared" si="1"/>
        <v>1１月</v>
      </c>
      <c r="AK8" s="19">
        <f t="shared" si="1"/>
        <v>4</v>
      </c>
      <c r="AL8" s="19">
        <f t="shared" si="1"/>
        <v>5</v>
      </c>
      <c r="AM8" s="19">
        <f t="shared" si="1"/>
        <v>6</v>
      </c>
      <c r="AN8" s="19">
        <f t="shared" si="1"/>
        <v>7</v>
      </c>
      <c r="AO8" s="19">
        <f t="shared" si="1"/>
        <v>1</v>
      </c>
      <c r="AP8" s="1">
        <f t="shared" si="1"/>
        <v>2</v>
      </c>
      <c r="AQ8" s="19">
        <f t="shared" si="1"/>
        <v>3</v>
      </c>
      <c r="AR8" s="1">
        <f t="shared" si="1"/>
        <v>4</v>
      </c>
      <c r="AS8" s="1">
        <f t="shared" si="1"/>
        <v>5</v>
      </c>
      <c r="AT8" s="1">
        <f t="shared" si="1"/>
        <v>6</v>
      </c>
      <c r="AU8" s="1">
        <f t="shared" si="1"/>
        <v>7</v>
      </c>
      <c r="AV8" s="1">
        <f t="shared" si="1"/>
        <v>1</v>
      </c>
      <c r="AW8" s="1">
        <f t="shared" si="1"/>
        <v>2</v>
      </c>
      <c r="AX8" s="19">
        <f t="shared" si="1"/>
        <v>3</v>
      </c>
      <c r="AY8" s="1">
        <f t="shared" si="1"/>
        <v>4</v>
      </c>
      <c r="AZ8" s="1">
        <f t="shared" si="2"/>
        <v>5</v>
      </c>
      <c r="BA8" s="1">
        <f t="shared" si="2"/>
        <v>6</v>
      </c>
      <c r="BB8" s="1">
        <f t="shared" si="2"/>
        <v>7</v>
      </c>
      <c r="BC8" s="1">
        <f t="shared" si="2"/>
        <v>1</v>
      </c>
      <c r="BD8" s="1">
        <f t="shared" si="2"/>
        <v>2</v>
      </c>
      <c r="BE8" s="19">
        <f t="shared" si="2"/>
        <v>3</v>
      </c>
      <c r="BF8" s="1">
        <f t="shared" si="2"/>
        <v>4</v>
      </c>
      <c r="BG8" s="1">
        <f t="shared" si="2"/>
        <v>5</v>
      </c>
      <c r="BH8" s="1">
        <f t="shared" si="2"/>
        <v>6</v>
      </c>
      <c r="BI8" s="1">
        <f t="shared" si="2"/>
        <v>7</v>
      </c>
      <c r="BJ8" s="1">
        <f t="shared" si="2"/>
        <v>1</v>
      </c>
      <c r="BK8" s="1">
        <f t="shared" si="2"/>
        <v>2</v>
      </c>
      <c r="BL8" s="19">
        <f t="shared" si="2"/>
        <v>3</v>
      </c>
      <c r="BM8" s="1">
        <f t="shared" si="2"/>
        <v>4</v>
      </c>
      <c r="BN8" s="1">
        <f t="shared" si="2"/>
        <v>5</v>
      </c>
      <c r="BO8" s="1">
        <f t="shared" si="2"/>
        <v>0</v>
      </c>
      <c r="BP8" s="42"/>
    </row>
    <row r="9" spans="2:68">
      <c r="B9" s="9" t="s">
        <v>38</v>
      </c>
      <c r="C9" s="10">
        <v>623</v>
      </c>
      <c r="D9" s="10">
        <v>601</v>
      </c>
      <c r="E9" s="10">
        <v>618</v>
      </c>
      <c r="F9" s="10">
        <v>593</v>
      </c>
      <c r="G9" s="10">
        <v>595</v>
      </c>
      <c r="H9" s="10">
        <v>609</v>
      </c>
      <c r="I9" s="10">
        <v>626</v>
      </c>
      <c r="J9" s="10">
        <v>595</v>
      </c>
      <c r="K9" s="10">
        <v>620</v>
      </c>
      <c r="L9" s="10">
        <v>609</v>
      </c>
      <c r="M9" s="10">
        <v>612</v>
      </c>
      <c r="N9" s="10">
        <v>620</v>
      </c>
      <c r="O9" s="10">
        <v>601</v>
      </c>
      <c r="P9" s="10">
        <v>526</v>
      </c>
      <c r="Q9" s="10">
        <v>604</v>
      </c>
      <c r="R9" s="10">
        <v>609</v>
      </c>
      <c r="S9" s="10">
        <v>620</v>
      </c>
      <c r="T9" s="10">
        <v>620</v>
      </c>
      <c r="U9" s="10">
        <v>626</v>
      </c>
      <c r="V9" s="10">
        <v>618</v>
      </c>
      <c r="W9" s="10">
        <v>573</v>
      </c>
      <c r="X9" s="10">
        <v>615</v>
      </c>
      <c r="Y9" s="10">
        <v>615</v>
      </c>
      <c r="Z9" s="10">
        <v>615</v>
      </c>
      <c r="AA9" s="10">
        <v>618</v>
      </c>
      <c r="AB9" s="10">
        <v>620</v>
      </c>
      <c r="AC9" s="10">
        <v>620</v>
      </c>
      <c r="AD9" s="10">
        <v>620</v>
      </c>
      <c r="AE9" s="10">
        <v>618</v>
      </c>
      <c r="AF9" s="10">
        <v>620</v>
      </c>
      <c r="AG9" s="10"/>
      <c r="AH9" s="10">
        <f>SUM(C9:AG9)</f>
        <v>18279</v>
      </c>
      <c r="AJ9" s="9" t="str">
        <f t="shared" si="1"/>
        <v xml:space="preserve"> 0:00- 0:30</v>
      </c>
      <c r="AK9" s="20">
        <f t="shared" si="1"/>
        <v>623</v>
      </c>
      <c r="AL9" s="20">
        <f t="shared" si="1"/>
        <v>601</v>
      </c>
      <c r="AM9" s="20">
        <f t="shared" si="1"/>
        <v>618</v>
      </c>
      <c r="AN9" s="20">
        <f t="shared" si="1"/>
        <v>593</v>
      </c>
      <c r="AO9" s="20">
        <f t="shared" si="1"/>
        <v>595</v>
      </c>
      <c r="AP9" s="10">
        <f t="shared" si="1"/>
        <v>609</v>
      </c>
      <c r="AQ9" s="20">
        <f t="shared" si="1"/>
        <v>626</v>
      </c>
      <c r="AR9" s="10">
        <f t="shared" si="1"/>
        <v>595</v>
      </c>
      <c r="AS9" s="10">
        <f t="shared" si="1"/>
        <v>620</v>
      </c>
      <c r="AT9" s="10">
        <f t="shared" si="1"/>
        <v>609</v>
      </c>
      <c r="AU9" s="10">
        <f t="shared" si="1"/>
        <v>612</v>
      </c>
      <c r="AV9" s="10">
        <f t="shared" si="1"/>
        <v>620</v>
      </c>
      <c r="AW9" s="10">
        <f t="shared" si="1"/>
        <v>601</v>
      </c>
      <c r="AX9" s="20">
        <f t="shared" si="1"/>
        <v>526</v>
      </c>
      <c r="AY9" s="10">
        <f t="shared" si="1"/>
        <v>604</v>
      </c>
      <c r="AZ9" s="10">
        <f t="shared" si="2"/>
        <v>609</v>
      </c>
      <c r="BA9" s="10">
        <f t="shared" si="2"/>
        <v>620</v>
      </c>
      <c r="BB9" s="10">
        <f t="shared" si="2"/>
        <v>620</v>
      </c>
      <c r="BC9" s="10">
        <f t="shared" si="2"/>
        <v>626</v>
      </c>
      <c r="BD9" s="10">
        <f t="shared" si="2"/>
        <v>618</v>
      </c>
      <c r="BE9" s="20">
        <f t="shared" si="2"/>
        <v>573</v>
      </c>
      <c r="BF9" s="10">
        <f t="shared" si="2"/>
        <v>615</v>
      </c>
      <c r="BG9" s="10">
        <f t="shared" si="2"/>
        <v>615</v>
      </c>
      <c r="BH9" s="10">
        <f t="shared" si="2"/>
        <v>615</v>
      </c>
      <c r="BI9" s="10">
        <f t="shared" si="2"/>
        <v>618</v>
      </c>
      <c r="BJ9" s="10">
        <f t="shared" si="2"/>
        <v>620</v>
      </c>
      <c r="BK9" s="10">
        <f t="shared" si="2"/>
        <v>620</v>
      </c>
      <c r="BL9" s="20">
        <f t="shared" si="2"/>
        <v>620</v>
      </c>
      <c r="BM9" s="10">
        <f t="shared" si="2"/>
        <v>618</v>
      </c>
      <c r="BN9" s="10">
        <f t="shared" si="2"/>
        <v>620</v>
      </c>
      <c r="BO9" s="10">
        <f t="shared" si="2"/>
        <v>0</v>
      </c>
      <c r="BP9" s="10">
        <f>SUM(AK9:BO9)</f>
        <v>18279</v>
      </c>
    </row>
    <row r="10" spans="2:68">
      <c r="B10" s="11" t="s">
        <v>39</v>
      </c>
      <c r="C10" s="12">
        <v>620</v>
      </c>
      <c r="D10" s="12">
        <v>598</v>
      </c>
      <c r="E10" s="12">
        <v>620</v>
      </c>
      <c r="F10" s="12">
        <v>593</v>
      </c>
      <c r="G10" s="12">
        <v>590</v>
      </c>
      <c r="H10" s="12">
        <v>618</v>
      </c>
      <c r="I10" s="12">
        <v>623</v>
      </c>
      <c r="J10" s="12">
        <v>604</v>
      </c>
      <c r="K10" s="12">
        <v>620</v>
      </c>
      <c r="L10" s="12">
        <v>615</v>
      </c>
      <c r="M10" s="12">
        <v>601</v>
      </c>
      <c r="N10" s="12">
        <v>620</v>
      </c>
      <c r="O10" s="12">
        <v>604</v>
      </c>
      <c r="P10" s="12">
        <v>529</v>
      </c>
      <c r="Q10" s="12">
        <v>584</v>
      </c>
      <c r="R10" s="12">
        <v>590</v>
      </c>
      <c r="S10" s="12">
        <v>623</v>
      </c>
      <c r="T10" s="12">
        <v>620</v>
      </c>
      <c r="U10" s="12">
        <v>615</v>
      </c>
      <c r="V10" s="12">
        <v>615</v>
      </c>
      <c r="W10" s="12">
        <v>568</v>
      </c>
      <c r="X10" s="12">
        <v>618</v>
      </c>
      <c r="Y10" s="12">
        <v>618</v>
      </c>
      <c r="Z10" s="12">
        <v>612</v>
      </c>
      <c r="AA10" s="12">
        <v>618</v>
      </c>
      <c r="AB10" s="12">
        <v>620</v>
      </c>
      <c r="AC10" s="12">
        <v>620</v>
      </c>
      <c r="AD10" s="12">
        <v>618</v>
      </c>
      <c r="AE10" s="12">
        <v>615</v>
      </c>
      <c r="AF10" s="12">
        <v>618</v>
      </c>
      <c r="AG10" s="12"/>
      <c r="AH10" s="12">
        <f t="shared" ref="AH10:AH56" si="4">SUM(C10:AG10)</f>
        <v>18227</v>
      </c>
      <c r="AJ10" s="9" t="str">
        <f t="shared" si="1"/>
        <v xml:space="preserve"> 0:30- 1:00</v>
      </c>
      <c r="AK10" s="20">
        <f t="shared" si="1"/>
        <v>620</v>
      </c>
      <c r="AL10" s="20">
        <f t="shared" si="1"/>
        <v>598</v>
      </c>
      <c r="AM10" s="20">
        <f t="shared" si="1"/>
        <v>620</v>
      </c>
      <c r="AN10" s="20">
        <f t="shared" si="1"/>
        <v>593</v>
      </c>
      <c r="AO10" s="20">
        <f t="shared" si="1"/>
        <v>590</v>
      </c>
      <c r="AP10" s="10">
        <f t="shared" si="1"/>
        <v>618</v>
      </c>
      <c r="AQ10" s="20">
        <f t="shared" si="1"/>
        <v>623</v>
      </c>
      <c r="AR10" s="10">
        <f t="shared" si="1"/>
        <v>604</v>
      </c>
      <c r="AS10" s="10">
        <f t="shared" si="1"/>
        <v>620</v>
      </c>
      <c r="AT10" s="10">
        <f t="shared" si="1"/>
        <v>615</v>
      </c>
      <c r="AU10" s="10">
        <f t="shared" si="1"/>
        <v>601</v>
      </c>
      <c r="AV10" s="10">
        <f t="shared" si="1"/>
        <v>620</v>
      </c>
      <c r="AW10" s="10">
        <f t="shared" si="1"/>
        <v>604</v>
      </c>
      <c r="AX10" s="20">
        <f t="shared" si="1"/>
        <v>529</v>
      </c>
      <c r="AY10" s="10">
        <f t="shared" si="1"/>
        <v>584</v>
      </c>
      <c r="AZ10" s="10">
        <f t="shared" si="2"/>
        <v>590</v>
      </c>
      <c r="BA10" s="10">
        <f t="shared" si="2"/>
        <v>623</v>
      </c>
      <c r="BB10" s="10">
        <f t="shared" si="2"/>
        <v>620</v>
      </c>
      <c r="BC10" s="10">
        <f t="shared" si="2"/>
        <v>615</v>
      </c>
      <c r="BD10" s="10">
        <f t="shared" si="2"/>
        <v>615</v>
      </c>
      <c r="BE10" s="20">
        <f t="shared" si="2"/>
        <v>568</v>
      </c>
      <c r="BF10" s="10">
        <f t="shared" si="2"/>
        <v>618</v>
      </c>
      <c r="BG10" s="10">
        <f t="shared" si="2"/>
        <v>618</v>
      </c>
      <c r="BH10" s="10">
        <f t="shared" si="2"/>
        <v>612</v>
      </c>
      <c r="BI10" s="10">
        <f t="shared" si="2"/>
        <v>618</v>
      </c>
      <c r="BJ10" s="10">
        <f t="shared" si="2"/>
        <v>620</v>
      </c>
      <c r="BK10" s="10">
        <f t="shared" si="2"/>
        <v>620</v>
      </c>
      <c r="BL10" s="20">
        <f t="shared" si="2"/>
        <v>618</v>
      </c>
      <c r="BM10" s="10">
        <f t="shared" si="2"/>
        <v>615</v>
      </c>
      <c r="BN10" s="10">
        <f t="shared" si="2"/>
        <v>618</v>
      </c>
      <c r="BO10" s="10">
        <f t="shared" si="2"/>
        <v>0</v>
      </c>
      <c r="BP10" s="12">
        <f t="shared" ref="BP10:BP56" si="5">SUM(AK10:BO10)</f>
        <v>18227</v>
      </c>
    </row>
    <row r="11" spans="2:68">
      <c r="B11" s="11" t="s">
        <v>40</v>
      </c>
      <c r="C11" s="12">
        <v>618</v>
      </c>
      <c r="D11" s="12">
        <v>604</v>
      </c>
      <c r="E11" s="12">
        <v>618</v>
      </c>
      <c r="F11" s="12">
        <v>598</v>
      </c>
      <c r="G11" s="12">
        <v>618</v>
      </c>
      <c r="H11" s="12">
        <v>604</v>
      </c>
      <c r="I11" s="12">
        <v>626</v>
      </c>
      <c r="J11" s="12">
        <v>620</v>
      </c>
      <c r="K11" s="12">
        <v>620</v>
      </c>
      <c r="L11" s="12">
        <v>618</v>
      </c>
      <c r="M11" s="12">
        <v>606</v>
      </c>
      <c r="N11" s="12">
        <v>612</v>
      </c>
      <c r="O11" s="12">
        <v>579</v>
      </c>
      <c r="P11" s="12">
        <v>565</v>
      </c>
      <c r="Q11" s="12">
        <v>615</v>
      </c>
      <c r="R11" s="12">
        <v>609</v>
      </c>
      <c r="S11" s="12">
        <v>620</v>
      </c>
      <c r="T11" s="12">
        <v>623</v>
      </c>
      <c r="U11" s="12">
        <v>615</v>
      </c>
      <c r="V11" s="12">
        <v>609</v>
      </c>
      <c r="W11" s="12">
        <v>590</v>
      </c>
      <c r="X11" s="12">
        <v>620</v>
      </c>
      <c r="Y11" s="12">
        <v>620</v>
      </c>
      <c r="Z11" s="12">
        <v>612</v>
      </c>
      <c r="AA11" s="12">
        <v>618</v>
      </c>
      <c r="AB11" s="12">
        <v>623</v>
      </c>
      <c r="AC11" s="12">
        <v>618</v>
      </c>
      <c r="AD11" s="12">
        <v>620</v>
      </c>
      <c r="AE11" s="12">
        <v>615</v>
      </c>
      <c r="AF11" s="12">
        <v>620</v>
      </c>
      <c r="AG11" s="12"/>
      <c r="AH11" s="12">
        <f t="shared" si="4"/>
        <v>18353</v>
      </c>
      <c r="AJ11" s="9" t="str">
        <f t="shared" si="1"/>
        <v xml:space="preserve"> 1:00- 1:30</v>
      </c>
      <c r="AK11" s="20">
        <f t="shared" si="1"/>
        <v>618</v>
      </c>
      <c r="AL11" s="20">
        <f t="shared" si="1"/>
        <v>604</v>
      </c>
      <c r="AM11" s="20">
        <f t="shared" si="1"/>
        <v>618</v>
      </c>
      <c r="AN11" s="20">
        <f t="shared" si="1"/>
        <v>598</v>
      </c>
      <c r="AO11" s="20">
        <f t="shared" si="1"/>
        <v>618</v>
      </c>
      <c r="AP11" s="10">
        <f t="shared" si="1"/>
        <v>604</v>
      </c>
      <c r="AQ11" s="20">
        <f t="shared" si="1"/>
        <v>626</v>
      </c>
      <c r="AR11" s="10">
        <f t="shared" si="1"/>
        <v>620</v>
      </c>
      <c r="AS11" s="10">
        <f t="shared" si="1"/>
        <v>620</v>
      </c>
      <c r="AT11" s="10">
        <f t="shared" si="1"/>
        <v>618</v>
      </c>
      <c r="AU11" s="10">
        <f t="shared" si="1"/>
        <v>606</v>
      </c>
      <c r="AV11" s="10">
        <f t="shared" si="1"/>
        <v>612</v>
      </c>
      <c r="AW11" s="10">
        <f t="shared" si="1"/>
        <v>579</v>
      </c>
      <c r="AX11" s="20">
        <f t="shared" si="1"/>
        <v>565</v>
      </c>
      <c r="AY11" s="10">
        <f t="shared" si="1"/>
        <v>615</v>
      </c>
      <c r="AZ11" s="10">
        <f t="shared" si="2"/>
        <v>609</v>
      </c>
      <c r="BA11" s="10">
        <f t="shared" si="2"/>
        <v>620</v>
      </c>
      <c r="BB11" s="10">
        <f t="shared" si="2"/>
        <v>623</v>
      </c>
      <c r="BC11" s="10">
        <f t="shared" si="2"/>
        <v>615</v>
      </c>
      <c r="BD11" s="10">
        <f t="shared" si="2"/>
        <v>609</v>
      </c>
      <c r="BE11" s="20">
        <f t="shared" si="2"/>
        <v>590</v>
      </c>
      <c r="BF11" s="10">
        <f t="shared" si="2"/>
        <v>620</v>
      </c>
      <c r="BG11" s="10">
        <f t="shared" si="2"/>
        <v>620</v>
      </c>
      <c r="BH11" s="10">
        <f t="shared" si="2"/>
        <v>612</v>
      </c>
      <c r="BI11" s="10">
        <f t="shared" si="2"/>
        <v>618</v>
      </c>
      <c r="BJ11" s="10">
        <f t="shared" si="2"/>
        <v>623</v>
      </c>
      <c r="BK11" s="10">
        <f t="shared" si="2"/>
        <v>618</v>
      </c>
      <c r="BL11" s="20">
        <f t="shared" si="2"/>
        <v>620</v>
      </c>
      <c r="BM11" s="10">
        <f t="shared" si="2"/>
        <v>615</v>
      </c>
      <c r="BN11" s="10">
        <f t="shared" si="2"/>
        <v>620</v>
      </c>
      <c r="BO11" s="10">
        <f t="shared" si="2"/>
        <v>0</v>
      </c>
      <c r="BP11" s="12">
        <f t="shared" si="5"/>
        <v>18353</v>
      </c>
    </row>
    <row r="12" spans="2:68">
      <c r="B12" s="11" t="s">
        <v>41</v>
      </c>
      <c r="C12" s="12">
        <v>612</v>
      </c>
      <c r="D12" s="12">
        <v>626</v>
      </c>
      <c r="E12" s="12">
        <v>609</v>
      </c>
      <c r="F12" s="12">
        <v>604</v>
      </c>
      <c r="G12" s="12">
        <v>618</v>
      </c>
      <c r="H12" s="12">
        <v>620</v>
      </c>
      <c r="I12" s="12">
        <v>626</v>
      </c>
      <c r="J12" s="12">
        <v>618</v>
      </c>
      <c r="K12" s="12">
        <v>626</v>
      </c>
      <c r="L12" s="12">
        <v>618</v>
      </c>
      <c r="M12" s="12">
        <v>620</v>
      </c>
      <c r="N12" s="12">
        <v>606</v>
      </c>
      <c r="O12" s="12">
        <v>576</v>
      </c>
      <c r="P12" s="12">
        <v>582</v>
      </c>
      <c r="Q12" s="12">
        <v>584</v>
      </c>
      <c r="R12" s="12">
        <v>620</v>
      </c>
      <c r="S12" s="12">
        <v>623</v>
      </c>
      <c r="T12" s="12">
        <v>620</v>
      </c>
      <c r="U12" s="12">
        <v>606</v>
      </c>
      <c r="V12" s="12">
        <v>615</v>
      </c>
      <c r="W12" s="12">
        <v>606</v>
      </c>
      <c r="X12" s="12">
        <v>623</v>
      </c>
      <c r="Y12" s="12">
        <v>620</v>
      </c>
      <c r="Z12" s="12">
        <v>612</v>
      </c>
      <c r="AA12" s="12">
        <v>618</v>
      </c>
      <c r="AB12" s="12">
        <v>618</v>
      </c>
      <c r="AC12" s="12">
        <v>615</v>
      </c>
      <c r="AD12" s="12">
        <v>618</v>
      </c>
      <c r="AE12" s="12">
        <v>615</v>
      </c>
      <c r="AF12" s="12">
        <v>623</v>
      </c>
      <c r="AG12" s="12"/>
      <c r="AH12" s="12">
        <f t="shared" si="4"/>
        <v>18397</v>
      </c>
      <c r="AJ12" s="9" t="str">
        <f t="shared" si="1"/>
        <v xml:space="preserve"> 1:30- 2:00</v>
      </c>
      <c r="AK12" s="20">
        <f t="shared" si="1"/>
        <v>612</v>
      </c>
      <c r="AL12" s="20">
        <f t="shared" si="1"/>
        <v>626</v>
      </c>
      <c r="AM12" s="20">
        <f t="shared" si="1"/>
        <v>609</v>
      </c>
      <c r="AN12" s="20">
        <f t="shared" si="1"/>
        <v>604</v>
      </c>
      <c r="AO12" s="20">
        <f t="shared" si="1"/>
        <v>618</v>
      </c>
      <c r="AP12" s="10">
        <f t="shared" si="1"/>
        <v>620</v>
      </c>
      <c r="AQ12" s="20">
        <f t="shared" si="1"/>
        <v>626</v>
      </c>
      <c r="AR12" s="10">
        <f t="shared" si="1"/>
        <v>618</v>
      </c>
      <c r="AS12" s="10">
        <f t="shared" si="1"/>
        <v>626</v>
      </c>
      <c r="AT12" s="10">
        <f t="shared" si="1"/>
        <v>618</v>
      </c>
      <c r="AU12" s="10">
        <f t="shared" si="1"/>
        <v>620</v>
      </c>
      <c r="AV12" s="10">
        <f t="shared" si="1"/>
        <v>606</v>
      </c>
      <c r="AW12" s="10">
        <f t="shared" si="1"/>
        <v>576</v>
      </c>
      <c r="AX12" s="20">
        <f t="shared" si="1"/>
        <v>582</v>
      </c>
      <c r="AY12" s="10">
        <f t="shared" si="1"/>
        <v>584</v>
      </c>
      <c r="AZ12" s="10">
        <f t="shared" si="2"/>
        <v>620</v>
      </c>
      <c r="BA12" s="10">
        <f t="shared" si="2"/>
        <v>623</v>
      </c>
      <c r="BB12" s="10">
        <f t="shared" si="2"/>
        <v>620</v>
      </c>
      <c r="BC12" s="10">
        <f t="shared" si="2"/>
        <v>606</v>
      </c>
      <c r="BD12" s="10">
        <f t="shared" si="2"/>
        <v>615</v>
      </c>
      <c r="BE12" s="20">
        <f t="shared" si="2"/>
        <v>606</v>
      </c>
      <c r="BF12" s="10">
        <f t="shared" si="2"/>
        <v>623</v>
      </c>
      <c r="BG12" s="10">
        <f t="shared" si="2"/>
        <v>620</v>
      </c>
      <c r="BH12" s="10">
        <f t="shared" si="2"/>
        <v>612</v>
      </c>
      <c r="BI12" s="10">
        <f t="shared" si="2"/>
        <v>618</v>
      </c>
      <c r="BJ12" s="10">
        <f t="shared" si="2"/>
        <v>618</v>
      </c>
      <c r="BK12" s="10">
        <f t="shared" si="2"/>
        <v>615</v>
      </c>
      <c r="BL12" s="20">
        <f t="shared" si="2"/>
        <v>618</v>
      </c>
      <c r="BM12" s="10">
        <f t="shared" si="2"/>
        <v>615</v>
      </c>
      <c r="BN12" s="10">
        <f t="shared" si="2"/>
        <v>623</v>
      </c>
      <c r="BO12" s="10">
        <f t="shared" si="2"/>
        <v>0</v>
      </c>
      <c r="BP12" s="12">
        <f t="shared" si="5"/>
        <v>18397</v>
      </c>
    </row>
    <row r="13" spans="2:68">
      <c r="B13" s="11" t="s">
        <v>42</v>
      </c>
      <c r="C13" s="12">
        <v>615</v>
      </c>
      <c r="D13" s="12">
        <v>615</v>
      </c>
      <c r="E13" s="12">
        <v>598</v>
      </c>
      <c r="F13" s="12">
        <v>590</v>
      </c>
      <c r="G13" s="12">
        <v>620</v>
      </c>
      <c r="H13" s="12">
        <v>620</v>
      </c>
      <c r="I13" s="12">
        <v>620</v>
      </c>
      <c r="J13" s="12">
        <v>618</v>
      </c>
      <c r="K13" s="12">
        <v>620</v>
      </c>
      <c r="L13" s="12">
        <v>615</v>
      </c>
      <c r="M13" s="12">
        <v>620</v>
      </c>
      <c r="N13" s="12">
        <v>609</v>
      </c>
      <c r="O13" s="12">
        <v>582</v>
      </c>
      <c r="P13" s="12">
        <v>587</v>
      </c>
      <c r="Q13" s="12">
        <v>612</v>
      </c>
      <c r="R13" s="12">
        <v>618</v>
      </c>
      <c r="S13" s="12">
        <v>623</v>
      </c>
      <c r="T13" s="12">
        <v>626</v>
      </c>
      <c r="U13" s="12">
        <v>623</v>
      </c>
      <c r="V13" s="12">
        <v>620</v>
      </c>
      <c r="W13" s="12">
        <v>604</v>
      </c>
      <c r="X13" s="12">
        <v>618</v>
      </c>
      <c r="Y13" s="12">
        <v>618</v>
      </c>
      <c r="Z13" s="12">
        <v>612</v>
      </c>
      <c r="AA13" s="12">
        <v>615</v>
      </c>
      <c r="AB13" s="12">
        <v>626</v>
      </c>
      <c r="AC13" s="12">
        <v>618</v>
      </c>
      <c r="AD13" s="12">
        <v>620</v>
      </c>
      <c r="AE13" s="12">
        <v>612</v>
      </c>
      <c r="AF13" s="12">
        <v>620</v>
      </c>
      <c r="AG13" s="12"/>
      <c r="AH13" s="12">
        <f t="shared" si="4"/>
        <v>18414</v>
      </c>
      <c r="AJ13" s="9" t="str">
        <f t="shared" si="1"/>
        <v xml:space="preserve"> 2:00- 2:30</v>
      </c>
      <c r="AK13" s="20">
        <f t="shared" si="1"/>
        <v>615</v>
      </c>
      <c r="AL13" s="20">
        <f t="shared" si="1"/>
        <v>615</v>
      </c>
      <c r="AM13" s="20">
        <f t="shared" si="1"/>
        <v>598</v>
      </c>
      <c r="AN13" s="20">
        <f t="shared" si="1"/>
        <v>590</v>
      </c>
      <c r="AO13" s="20">
        <f t="shared" si="1"/>
        <v>620</v>
      </c>
      <c r="AP13" s="10">
        <f t="shared" si="1"/>
        <v>620</v>
      </c>
      <c r="AQ13" s="20">
        <f t="shared" si="1"/>
        <v>620</v>
      </c>
      <c r="AR13" s="10">
        <f t="shared" si="1"/>
        <v>618</v>
      </c>
      <c r="AS13" s="10">
        <f t="shared" si="1"/>
        <v>620</v>
      </c>
      <c r="AT13" s="10">
        <f t="shared" si="1"/>
        <v>615</v>
      </c>
      <c r="AU13" s="10">
        <f t="shared" si="1"/>
        <v>620</v>
      </c>
      <c r="AV13" s="10">
        <f t="shared" si="1"/>
        <v>609</v>
      </c>
      <c r="AW13" s="10">
        <f t="shared" si="1"/>
        <v>582</v>
      </c>
      <c r="AX13" s="20">
        <f t="shared" si="1"/>
        <v>587</v>
      </c>
      <c r="AY13" s="10">
        <f t="shared" si="1"/>
        <v>612</v>
      </c>
      <c r="AZ13" s="10">
        <f t="shared" si="2"/>
        <v>618</v>
      </c>
      <c r="BA13" s="10">
        <f t="shared" si="2"/>
        <v>623</v>
      </c>
      <c r="BB13" s="10">
        <f t="shared" si="2"/>
        <v>626</v>
      </c>
      <c r="BC13" s="10">
        <f t="shared" si="2"/>
        <v>623</v>
      </c>
      <c r="BD13" s="10">
        <f t="shared" si="2"/>
        <v>620</v>
      </c>
      <c r="BE13" s="20">
        <f t="shared" si="2"/>
        <v>604</v>
      </c>
      <c r="BF13" s="10">
        <f t="shared" si="2"/>
        <v>618</v>
      </c>
      <c r="BG13" s="10">
        <f t="shared" si="2"/>
        <v>618</v>
      </c>
      <c r="BH13" s="10">
        <f t="shared" si="2"/>
        <v>612</v>
      </c>
      <c r="BI13" s="10">
        <f t="shared" si="2"/>
        <v>615</v>
      </c>
      <c r="BJ13" s="10">
        <f t="shared" si="2"/>
        <v>626</v>
      </c>
      <c r="BK13" s="10">
        <f t="shared" si="2"/>
        <v>618</v>
      </c>
      <c r="BL13" s="20">
        <f t="shared" si="2"/>
        <v>620</v>
      </c>
      <c r="BM13" s="10">
        <f t="shared" si="2"/>
        <v>612</v>
      </c>
      <c r="BN13" s="10">
        <f t="shared" si="2"/>
        <v>620</v>
      </c>
      <c r="BO13" s="10">
        <f t="shared" si="2"/>
        <v>0</v>
      </c>
      <c r="BP13" s="12">
        <f t="shared" si="5"/>
        <v>18414</v>
      </c>
    </row>
    <row r="14" spans="2:68">
      <c r="B14" s="11" t="s">
        <v>43</v>
      </c>
      <c r="C14" s="12">
        <v>615</v>
      </c>
      <c r="D14" s="12">
        <v>620</v>
      </c>
      <c r="E14" s="12">
        <v>598</v>
      </c>
      <c r="F14" s="12">
        <v>615</v>
      </c>
      <c r="G14" s="12">
        <v>623</v>
      </c>
      <c r="H14" s="12">
        <v>620</v>
      </c>
      <c r="I14" s="12">
        <v>623</v>
      </c>
      <c r="J14" s="12">
        <v>606</v>
      </c>
      <c r="K14" s="12">
        <v>620</v>
      </c>
      <c r="L14" s="12">
        <v>609</v>
      </c>
      <c r="M14" s="12">
        <v>609</v>
      </c>
      <c r="N14" s="12">
        <v>612</v>
      </c>
      <c r="O14" s="12">
        <v>551</v>
      </c>
      <c r="P14" s="12">
        <v>606</v>
      </c>
      <c r="Q14" s="12">
        <v>601</v>
      </c>
      <c r="R14" s="12">
        <v>618</v>
      </c>
      <c r="S14" s="12">
        <v>618</v>
      </c>
      <c r="T14" s="12">
        <v>623</v>
      </c>
      <c r="U14" s="12">
        <v>623</v>
      </c>
      <c r="V14" s="12">
        <v>618</v>
      </c>
      <c r="W14" s="12">
        <v>612</v>
      </c>
      <c r="X14" s="12">
        <v>598</v>
      </c>
      <c r="Y14" s="12">
        <v>618</v>
      </c>
      <c r="Z14" s="12">
        <v>615</v>
      </c>
      <c r="AA14" s="12">
        <v>615</v>
      </c>
      <c r="AB14" s="12">
        <v>623</v>
      </c>
      <c r="AC14" s="12">
        <v>618</v>
      </c>
      <c r="AD14" s="12">
        <v>620</v>
      </c>
      <c r="AE14" s="12">
        <v>615</v>
      </c>
      <c r="AF14" s="12">
        <v>620</v>
      </c>
      <c r="AG14" s="12"/>
      <c r="AH14" s="12">
        <f t="shared" si="4"/>
        <v>18382</v>
      </c>
      <c r="AJ14" s="9" t="str">
        <f t="shared" si="1"/>
        <v xml:space="preserve"> 2:30- 3:00</v>
      </c>
      <c r="AK14" s="20">
        <f t="shared" si="1"/>
        <v>615</v>
      </c>
      <c r="AL14" s="20">
        <f t="shared" si="1"/>
        <v>620</v>
      </c>
      <c r="AM14" s="20">
        <f t="shared" si="1"/>
        <v>598</v>
      </c>
      <c r="AN14" s="20">
        <f t="shared" si="1"/>
        <v>615</v>
      </c>
      <c r="AO14" s="20">
        <f t="shared" si="1"/>
        <v>623</v>
      </c>
      <c r="AP14" s="10">
        <f t="shared" si="1"/>
        <v>620</v>
      </c>
      <c r="AQ14" s="20">
        <f t="shared" si="1"/>
        <v>623</v>
      </c>
      <c r="AR14" s="10">
        <f t="shared" si="1"/>
        <v>606</v>
      </c>
      <c r="AS14" s="10">
        <f t="shared" si="1"/>
        <v>620</v>
      </c>
      <c r="AT14" s="10">
        <f t="shared" si="1"/>
        <v>609</v>
      </c>
      <c r="AU14" s="10">
        <f t="shared" si="1"/>
        <v>609</v>
      </c>
      <c r="AV14" s="10">
        <f t="shared" si="1"/>
        <v>612</v>
      </c>
      <c r="AW14" s="10">
        <f t="shared" si="1"/>
        <v>551</v>
      </c>
      <c r="AX14" s="20">
        <f t="shared" si="1"/>
        <v>606</v>
      </c>
      <c r="AY14" s="10">
        <f t="shared" si="1"/>
        <v>601</v>
      </c>
      <c r="AZ14" s="10">
        <f t="shared" si="2"/>
        <v>618</v>
      </c>
      <c r="BA14" s="10">
        <f t="shared" si="2"/>
        <v>618</v>
      </c>
      <c r="BB14" s="10">
        <f t="shared" si="2"/>
        <v>623</v>
      </c>
      <c r="BC14" s="10">
        <f t="shared" si="2"/>
        <v>623</v>
      </c>
      <c r="BD14" s="10">
        <f t="shared" si="2"/>
        <v>618</v>
      </c>
      <c r="BE14" s="20">
        <f t="shared" si="2"/>
        <v>612</v>
      </c>
      <c r="BF14" s="10">
        <f t="shared" si="2"/>
        <v>598</v>
      </c>
      <c r="BG14" s="10">
        <f t="shared" si="2"/>
        <v>618</v>
      </c>
      <c r="BH14" s="10">
        <f t="shared" si="2"/>
        <v>615</v>
      </c>
      <c r="BI14" s="10">
        <f t="shared" si="2"/>
        <v>615</v>
      </c>
      <c r="BJ14" s="10">
        <f t="shared" si="2"/>
        <v>623</v>
      </c>
      <c r="BK14" s="10">
        <f t="shared" si="2"/>
        <v>618</v>
      </c>
      <c r="BL14" s="20">
        <f t="shared" si="2"/>
        <v>620</v>
      </c>
      <c r="BM14" s="10">
        <f t="shared" si="2"/>
        <v>615</v>
      </c>
      <c r="BN14" s="10">
        <f t="shared" si="2"/>
        <v>620</v>
      </c>
      <c r="BO14" s="10">
        <f t="shared" si="2"/>
        <v>0</v>
      </c>
      <c r="BP14" s="12">
        <f t="shared" si="5"/>
        <v>18382</v>
      </c>
    </row>
    <row r="15" spans="2:68">
      <c r="B15" s="11" t="s">
        <v>44</v>
      </c>
      <c r="C15" s="12">
        <v>634</v>
      </c>
      <c r="D15" s="12">
        <v>626</v>
      </c>
      <c r="E15" s="12">
        <v>601</v>
      </c>
      <c r="F15" s="12">
        <v>601</v>
      </c>
      <c r="G15" s="12">
        <v>618</v>
      </c>
      <c r="H15" s="12">
        <v>615</v>
      </c>
      <c r="I15" s="12">
        <v>623</v>
      </c>
      <c r="J15" s="12">
        <v>604</v>
      </c>
      <c r="K15" s="12">
        <v>623</v>
      </c>
      <c r="L15" s="12">
        <v>618</v>
      </c>
      <c r="M15" s="12">
        <v>595</v>
      </c>
      <c r="N15" s="12">
        <v>618</v>
      </c>
      <c r="O15" s="12">
        <v>562</v>
      </c>
      <c r="P15" s="12">
        <v>618</v>
      </c>
      <c r="Q15" s="12">
        <v>595</v>
      </c>
      <c r="R15" s="12">
        <v>606</v>
      </c>
      <c r="S15" s="12">
        <v>618</v>
      </c>
      <c r="T15" s="12">
        <v>623</v>
      </c>
      <c r="U15" s="12">
        <v>618</v>
      </c>
      <c r="V15" s="12">
        <v>620</v>
      </c>
      <c r="W15" s="12">
        <v>620</v>
      </c>
      <c r="X15" s="12">
        <v>595</v>
      </c>
      <c r="Y15" s="12">
        <v>620</v>
      </c>
      <c r="Z15" s="12">
        <v>620</v>
      </c>
      <c r="AA15" s="12">
        <v>620</v>
      </c>
      <c r="AB15" s="12">
        <v>623</v>
      </c>
      <c r="AC15" s="12">
        <v>618</v>
      </c>
      <c r="AD15" s="12">
        <v>618</v>
      </c>
      <c r="AE15" s="12">
        <v>609</v>
      </c>
      <c r="AF15" s="12">
        <v>620</v>
      </c>
      <c r="AG15" s="12"/>
      <c r="AH15" s="12">
        <f t="shared" si="4"/>
        <v>18399</v>
      </c>
      <c r="AJ15" s="9" t="str">
        <f t="shared" si="1"/>
        <v xml:space="preserve"> 3:00- 3:30</v>
      </c>
      <c r="AK15" s="20">
        <f t="shared" si="1"/>
        <v>634</v>
      </c>
      <c r="AL15" s="20">
        <f t="shared" si="1"/>
        <v>626</v>
      </c>
      <c r="AM15" s="20">
        <f t="shared" si="1"/>
        <v>601</v>
      </c>
      <c r="AN15" s="20">
        <f t="shared" si="1"/>
        <v>601</v>
      </c>
      <c r="AO15" s="20">
        <f t="shared" si="1"/>
        <v>618</v>
      </c>
      <c r="AP15" s="10">
        <f t="shared" si="1"/>
        <v>615</v>
      </c>
      <c r="AQ15" s="20">
        <f t="shared" si="1"/>
        <v>623</v>
      </c>
      <c r="AR15" s="10">
        <f t="shared" si="1"/>
        <v>604</v>
      </c>
      <c r="AS15" s="10">
        <f t="shared" si="1"/>
        <v>623</v>
      </c>
      <c r="AT15" s="10">
        <f t="shared" si="1"/>
        <v>618</v>
      </c>
      <c r="AU15" s="10">
        <f t="shared" si="1"/>
        <v>595</v>
      </c>
      <c r="AV15" s="10">
        <f t="shared" si="1"/>
        <v>618</v>
      </c>
      <c r="AW15" s="10">
        <f t="shared" si="1"/>
        <v>562</v>
      </c>
      <c r="AX15" s="20">
        <f t="shared" si="1"/>
        <v>618</v>
      </c>
      <c r="AY15" s="10">
        <f t="shared" si="1"/>
        <v>595</v>
      </c>
      <c r="AZ15" s="10">
        <f t="shared" si="2"/>
        <v>606</v>
      </c>
      <c r="BA15" s="10">
        <f t="shared" si="2"/>
        <v>618</v>
      </c>
      <c r="BB15" s="10">
        <f t="shared" si="2"/>
        <v>623</v>
      </c>
      <c r="BC15" s="10">
        <f t="shared" si="2"/>
        <v>618</v>
      </c>
      <c r="BD15" s="10">
        <f t="shared" si="2"/>
        <v>620</v>
      </c>
      <c r="BE15" s="20">
        <f t="shared" si="2"/>
        <v>620</v>
      </c>
      <c r="BF15" s="10">
        <f t="shared" si="2"/>
        <v>595</v>
      </c>
      <c r="BG15" s="10">
        <f t="shared" si="2"/>
        <v>620</v>
      </c>
      <c r="BH15" s="10">
        <f t="shared" si="2"/>
        <v>620</v>
      </c>
      <c r="BI15" s="10">
        <f t="shared" si="2"/>
        <v>620</v>
      </c>
      <c r="BJ15" s="10">
        <f t="shared" si="2"/>
        <v>623</v>
      </c>
      <c r="BK15" s="10">
        <f t="shared" si="2"/>
        <v>618</v>
      </c>
      <c r="BL15" s="20">
        <f t="shared" si="2"/>
        <v>618</v>
      </c>
      <c r="BM15" s="10">
        <f t="shared" si="2"/>
        <v>609</v>
      </c>
      <c r="BN15" s="10">
        <f t="shared" si="2"/>
        <v>620</v>
      </c>
      <c r="BO15" s="10">
        <f t="shared" si="2"/>
        <v>0</v>
      </c>
      <c r="BP15" s="12">
        <f t="shared" si="5"/>
        <v>18399</v>
      </c>
    </row>
    <row r="16" spans="2:68">
      <c r="B16" s="11" t="s">
        <v>45</v>
      </c>
      <c r="C16" s="12">
        <v>629</v>
      </c>
      <c r="D16" s="12">
        <v>631</v>
      </c>
      <c r="E16" s="12">
        <v>587</v>
      </c>
      <c r="F16" s="12">
        <v>615</v>
      </c>
      <c r="G16" s="12">
        <v>623</v>
      </c>
      <c r="H16" s="12">
        <v>615</v>
      </c>
      <c r="I16" s="12">
        <v>620</v>
      </c>
      <c r="J16" s="12">
        <v>590</v>
      </c>
      <c r="K16" s="12">
        <v>623</v>
      </c>
      <c r="L16" s="12">
        <v>615</v>
      </c>
      <c r="M16" s="12">
        <v>598</v>
      </c>
      <c r="N16" s="12">
        <v>606</v>
      </c>
      <c r="O16" s="12">
        <v>554</v>
      </c>
      <c r="P16" s="12">
        <v>609</v>
      </c>
      <c r="Q16" s="12">
        <v>601</v>
      </c>
      <c r="R16" s="12">
        <v>618</v>
      </c>
      <c r="S16" s="12">
        <v>623</v>
      </c>
      <c r="T16" s="12">
        <v>620</v>
      </c>
      <c r="U16" s="12">
        <v>601</v>
      </c>
      <c r="V16" s="12">
        <v>620</v>
      </c>
      <c r="W16" s="12">
        <v>618</v>
      </c>
      <c r="X16" s="12">
        <v>587</v>
      </c>
      <c r="Y16" s="12">
        <v>618</v>
      </c>
      <c r="Z16" s="12">
        <v>615</v>
      </c>
      <c r="AA16" s="12">
        <v>618</v>
      </c>
      <c r="AB16" s="12">
        <v>623</v>
      </c>
      <c r="AC16" s="12">
        <v>618</v>
      </c>
      <c r="AD16" s="12">
        <v>615</v>
      </c>
      <c r="AE16" s="12">
        <v>609</v>
      </c>
      <c r="AF16" s="12">
        <v>620</v>
      </c>
      <c r="AG16" s="12"/>
      <c r="AH16" s="12">
        <f t="shared" si="4"/>
        <v>18339</v>
      </c>
      <c r="AJ16" s="9" t="str">
        <f t="shared" si="1"/>
        <v xml:space="preserve"> 3:30- 4:00</v>
      </c>
      <c r="AK16" s="20">
        <f t="shared" si="1"/>
        <v>629</v>
      </c>
      <c r="AL16" s="20">
        <f t="shared" si="1"/>
        <v>631</v>
      </c>
      <c r="AM16" s="20">
        <f t="shared" si="1"/>
        <v>587</v>
      </c>
      <c r="AN16" s="20">
        <f t="shared" si="1"/>
        <v>615</v>
      </c>
      <c r="AO16" s="20">
        <f t="shared" si="1"/>
        <v>623</v>
      </c>
      <c r="AP16" s="10">
        <f t="shared" si="1"/>
        <v>615</v>
      </c>
      <c r="AQ16" s="20">
        <f t="shared" si="1"/>
        <v>620</v>
      </c>
      <c r="AR16" s="10">
        <f t="shared" si="1"/>
        <v>590</v>
      </c>
      <c r="AS16" s="10">
        <f t="shared" si="1"/>
        <v>623</v>
      </c>
      <c r="AT16" s="10">
        <f t="shared" si="1"/>
        <v>615</v>
      </c>
      <c r="AU16" s="10">
        <f t="shared" si="1"/>
        <v>598</v>
      </c>
      <c r="AV16" s="10">
        <f t="shared" si="1"/>
        <v>606</v>
      </c>
      <c r="AW16" s="10">
        <f t="shared" si="1"/>
        <v>554</v>
      </c>
      <c r="AX16" s="20">
        <f t="shared" si="1"/>
        <v>609</v>
      </c>
      <c r="AY16" s="10">
        <f t="shared" si="1"/>
        <v>601</v>
      </c>
      <c r="AZ16" s="10">
        <f t="shared" si="2"/>
        <v>618</v>
      </c>
      <c r="BA16" s="10">
        <f t="shared" si="2"/>
        <v>623</v>
      </c>
      <c r="BB16" s="10">
        <f t="shared" si="2"/>
        <v>620</v>
      </c>
      <c r="BC16" s="10">
        <f t="shared" si="2"/>
        <v>601</v>
      </c>
      <c r="BD16" s="10">
        <f t="shared" si="2"/>
        <v>620</v>
      </c>
      <c r="BE16" s="20">
        <f t="shared" si="2"/>
        <v>618</v>
      </c>
      <c r="BF16" s="10">
        <f t="shared" si="2"/>
        <v>587</v>
      </c>
      <c r="BG16" s="10">
        <f t="shared" si="2"/>
        <v>618</v>
      </c>
      <c r="BH16" s="10">
        <f t="shared" si="2"/>
        <v>615</v>
      </c>
      <c r="BI16" s="10">
        <f t="shared" si="2"/>
        <v>618</v>
      </c>
      <c r="BJ16" s="10">
        <f t="shared" si="2"/>
        <v>623</v>
      </c>
      <c r="BK16" s="10">
        <f t="shared" si="2"/>
        <v>618</v>
      </c>
      <c r="BL16" s="20">
        <f t="shared" si="2"/>
        <v>615</v>
      </c>
      <c r="BM16" s="10">
        <f t="shared" si="2"/>
        <v>609</v>
      </c>
      <c r="BN16" s="10">
        <f t="shared" si="2"/>
        <v>620</v>
      </c>
      <c r="BO16" s="10">
        <f t="shared" si="2"/>
        <v>0</v>
      </c>
      <c r="BP16" s="12">
        <f t="shared" si="5"/>
        <v>18339</v>
      </c>
    </row>
    <row r="17" spans="2:68">
      <c r="B17" s="11" t="s">
        <v>46</v>
      </c>
      <c r="C17" s="12">
        <v>626</v>
      </c>
      <c r="D17" s="12">
        <v>601</v>
      </c>
      <c r="E17" s="12">
        <v>615</v>
      </c>
      <c r="F17" s="12">
        <v>606</v>
      </c>
      <c r="G17" s="12">
        <v>620</v>
      </c>
      <c r="H17" s="12">
        <v>623</v>
      </c>
      <c r="I17" s="12">
        <v>623</v>
      </c>
      <c r="J17" s="12">
        <v>595</v>
      </c>
      <c r="K17" s="12">
        <v>620</v>
      </c>
      <c r="L17" s="12">
        <v>615</v>
      </c>
      <c r="M17" s="12">
        <v>559</v>
      </c>
      <c r="N17" s="12">
        <v>618</v>
      </c>
      <c r="O17" s="12">
        <v>557</v>
      </c>
      <c r="P17" s="12">
        <v>604</v>
      </c>
      <c r="Q17" s="12">
        <v>604</v>
      </c>
      <c r="R17" s="12">
        <v>609</v>
      </c>
      <c r="S17" s="12">
        <v>618</v>
      </c>
      <c r="T17" s="12">
        <v>623</v>
      </c>
      <c r="U17" s="12">
        <v>612</v>
      </c>
      <c r="V17" s="12">
        <v>618</v>
      </c>
      <c r="W17" s="12">
        <v>618</v>
      </c>
      <c r="X17" s="12">
        <v>573</v>
      </c>
      <c r="Y17" s="12">
        <v>620</v>
      </c>
      <c r="Z17" s="12">
        <v>618</v>
      </c>
      <c r="AA17" s="12">
        <v>620</v>
      </c>
      <c r="AB17" s="12">
        <v>618</v>
      </c>
      <c r="AC17" s="12">
        <v>618</v>
      </c>
      <c r="AD17" s="12">
        <v>620</v>
      </c>
      <c r="AE17" s="12">
        <v>612</v>
      </c>
      <c r="AF17" s="12">
        <v>620</v>
      </c>
      <c r="AG17" s="12"/>
      <c r="AH17" s="12">
        <f t="shared" si="4"/>
        <v>18303</v>
      </c>
      <c r="AJ17" s="9" t="str">
        <f t="shared" si="1"/>
        <v xml:space="preserve"> 4:00- 4:30</v>
      </c>
      <c r="AK17" s="20">
        <f t="shared" si="1"/>
        <v>626</v>
      </c>
      <c r="AL17" s="20">
        <f t="shared" si="1"/>
        <v>601</v>
      </c>
      <c r="AM17" s="20">
        <f t="shared" si="1"/>
        <v>615</v>
      </c>
      <c r="AN17" s="20">
        <f t="shared" si="1"/>
        <v>606</v>
      </c>
      <c r="AO17" s="20">
        <f t="shared" si="1"/>
        <v>620</v>
      </c>
      <c r="AP17" s="10">
        <f t="shared" si="1"/>
        <v>623</v>
      </c>
      <c r="AQ17" s="20">
        <f t="shared" si="1"/>
        <v>623</v>
      </c>
      <c r="AR17" s="10">
        <f t="shared" si="1"/>
        <v>595</v>
      </c>
      <c r="AS17" s="10">
        <f t="shared" si="1"/>
        <v>620</v>
      </c>
      <c r="AT17" s="10">
        <f t="shared" si="1"/>
        <v>615</v>
      </c>
      <c r="AU17" s="10">
        <f t="shared" si="1"/>
        <v>559</v>
      </c>
      <c r="AV17" s="10">
        <f t="shared" si="1"/>
        <v>618</v>
      </c>
      <c r="AW17" s="10">
        <f t="shared" si="1"/>
        <v>557</v>
      </c>
      <c r="AX17" s="20">
        <f t="shared" si="1"/>
        <v>604</v>
      </c>
      <c r="AY17" s="10">
        <f t="shared" si="1"/>
        <v>604</v>
      </c>
      <c r="AZ17" s="10">
        <f t="shared" si="2"/>
        <v>609</v>
      </c>
      <c r="BA17" s="10">
        <f t="shared" si="2"/>
        <v>618</v>
      </c>
      <c r="BB17" s="10">
        <f t="shared" si="2"/>
        <v>623</v>
      </c>
      <c r="BC17" s="10">
        <f t="shared" si="2"/>
        <v>612</v>
      </c>
      <c r="BD17" s="10">
        <f t="shared" si="2"/>
        <v>618</v>
      </c>
      <c r="BE17" s="20">
        <f t="shared" si="2"/>
        <v>618</v>
      </c>
      <c r="BF17" s="10">
        <f t="shared" si="2"/>
        <v>573</v>
      </c>
      <c r="BG17" s="10">
        <f t="shared" si="2"/>
        <v>620</v>
      </c>
      <c r="BH17" s="10">
        <f t="shared" si="2"/>
        <v>618</v>
      </c>
      <c r="BI17" s="10">
        <f t="shared" si="2"/>
        <v>620</v>
      </c>
      <c r="BJ17" s="10">
        <f t="shared" si="2"/>
        <v>618</v>
      </c>
      <c r="BK17" s="10">
        <f t="shared" si="2"/>
        <v>618</v>
      </c>
      <c r="BL17" s="20">
        <f t="shared" si="2"/>
        <v>620</v>
      </c>
      <c r="BM17" s="10">
        <f t="shared" si="2"/>
        <v>612</v>
      </c>
      <c r="BN17" s="10">
        <f t="shared" si="2"/>
        <v>620</v>
      </c>
      <c r="BO17" s="10">
        <f t="shared" si="2"/>
        <v>0</v>
      </c>
      <c r="BP17" s="12">
        <f t="shared" si="5"/>
        <v>18303</v>
      </c>
    </row>
    <row r="18" spans="2:68">
      <c r="B18" s="11" t="s">
        <v>47</v>
      </c>
      <c r="C18" s="12">
        <v>629</v>
      </c>
      <c r="D18" s="12">
        <v>618</v>
      </c>
      <c r="E18" s="12">
        <v>590</v>
      </c>
      <c r="F18" s="12">
        <v>609</v>
      </c>
      <c r="G18" s="12">
        <v>612</v>
      </c>
      <c r="H18" s="12">
        <v>618</v>
      </c>
      <c r="I18" s="12">
        <v>626</v>
      </c>
      <c r="J18" s="12">
        <v>618</v>
      </c>
      <c r="K18" s="12">
        <v>609</v>
      </c>
      <c r="L18" s="12">
        <v>618</v>
      </c>
      <c r="M18" s="12">
        <v>606</v>
      </c>
      <c r="N18" s="12">
        <v>623</v>
      </c>
      <c r="O18" s="12">
        <v>565</v>
      </c>
      <c r="P18" s="12">
        <v>593</v>
      </c>
      <c r="Q18" s="12">
        <v>598</v>
      </c>
      <c r="R18" s="12">
        <v>601</v>
      </c>
      <c r="S18" s="12">
        <v>620</v>
      </c>
      <c r="T18" s="12">
        <v>620</v>
      </c>
      <c r="U18" s="12">
        <v>609</v>
      </c>
      <c r="V18" s="12">
        <v>620</v>
      </c>
      <c r="W18" s="12">
        <v>609</v>
      </c>
      <c r="X18" s="12">
        <v>570</v>
      </c>
      <c r="Y18" s="12">
        <v>618</v>
      </c>
      <c r="Z18" s="12">
        <v>615</v>
      </c>
      <c r="AA18" s="12">
        <v>620</v>
      </c>
      <c r="AB18" s="12">
        <v>618</v>
      </c>
      <c r="AC18" s="12">
        <v>618</v>
      </c>
      <c r="AD18" s="12">
        <v>615</v>
      </c>
      <c r="AE18" s="12">
        <v>615</v>
      </c>
      <c r="AF18" s="12">
        <v>623</v>
      </c>
      <c r="AG18" s="12"/>
      <c r="AH18" s="12">
        <f t="shared" si="4"/>
        <v>18323</v>
      </c>
      <c r="AJ18" s="9" t="str">
        <f t="shared" si="1"/>
        <v xml:space="preserve"> 4:30- 5:00</v>
      </c>
      <c r="AK18" s="20">
        <f t="shared" si="1"/>
        <v>629</v>
      </c>
      <c r="AL18" s="20">
        <f t="shared" si="1"/>
        <v>618</v>
      </c>
      <c r="AM18" s="20">
        <f t="shared" si="1"/>
        <v>590</v>
      </c>
      <c r="AN18" s="20">
        <f t="shared" si="1"/>
        <v>609</v>
      </c>
      <c r="AO18" s="20">
        <f t="shared" si="1"/>
        <v>612</v>
      </c>
      <c r="AP18" s="10">
        <f t="shared" si="1"/>
        <v>618</v>
      </c>
      <c r="AQ18" s="20">
        <f t="shared" si="1"/>
        <v>626</v>
      </c>
      <c r="AR18" s="10">
        <f t="shared" si="1"/>
        <v>618</v>
      </c>
      <c r="AS18" s="10">
        <f t="shared" si="1"/>
        <v>609</v>
      </c>
      <c r="AT18" s="10">
        <f t="shared" si="1"/>
        <v>618</v>
      </c>
      <c r="AU18" s="10">
        <f t="shared" si="1"/>
        <v>606</v>
      </c>
      <c r="AV18" s="10">
        <f t="shared" si="1"/>
        <v>623</v>
      </c>
      <c r="AW18" s="10">
        <f t="shared" si="1"/>
        <v>565</v>
      </c>
      <c r="AX18" s="20">
        <f t="shared" si="1"/>
        <v>593</v>
      </c>
      <c r="AY18" s="10">
        <f t="shared" si="1"/>
        <v>598</v>
      </c>
      <c r="AZ18" s="10">
        <f t="shared" si="2"/>
        <v>601</v>
      </c>
      <c r="BA18" s="10">
        <f t="shared" si="2"/>
        <v>620</v>
      </c>
      <c r="BB18" s="10">
        <f t="shared" si="2"/>
        <v>620</v>
      </c>
      <c r="BC18" s="10">
        <f t="shared" si="2"/>
        <v>609</v>
      </c>
      <c r="BD18" s="10">
        <f t="shared" si="2"/>
        <v>620</v>
      </c>
      <c r="BE18" s="20">
        <f t="shared" si="2"/>
        <v>609</v>
      </c>
      <c r="BF18" s="10">
        <f t="shared" si="2"/>
        <v>570</v>
      </c>
      <c r="BG18" s="10">
        <f t="shared" si="2"/>
        <v>618</v>
      </c>
      <c r="BH18" s="10">
        <f t="shared" si="2"/>
        <v>615</v>
      </c>
      <c r="BI18" s="10">
        <f t="shared" si="2"/>
        <v>620</v>
      </c>
      <c r="BJ18" s="10">
        <f t="shared" si="2"/>
        <v>618</v>
      </c>
      <c r="BK18" s="10">
        <f t="shared" si="2"/>
        <v>618</v>
      </c>
      <c r="BL18" s="20">
        <f t="shared" si="2"/>
        <v>615</v>
      </c>
      <c r="BM18" s="10">
        <f t="shared" si="2"/>
        <v>615</v>
      </c>
      <c r="BN18" s="10">
        <f t="shared" si="2"/>
        <v>623</v>
      </c>
      <c r="BO18" s="10">
        <f t="shared" si="2"/>
        <v>0</v>
      </c>
      <c r="BP18" s="12">
        <f t="shared" si="5"/>
        <v>18323</v>
      </c>
    </row>
    <row r="19" spans="2:68">
      <c r="B19" s="11" t="s">
        <v>48</v>
      </c>
      <c r="C19" s="12">
        <v>629</v>
      </c>
      <c r="D19" s="12">
        <v>620</v>
      </c>
      <c r="E19" s="12">
        <v>593</v>
      </c>
      <c r="F19" s="12">
        <v>606</v>
      </c>
      <c r="G19" s="12">
        <v>604</v>
      </c>
      <c r="H19" s="12">
        <v>620</v>
      </c>
      <c r="I19" s="12">
        <v>626</v>
      </c>
      <c r="J19" s="12">
        <v>612</v>
      </c>
      <c r="K19" s="12">
        <v>609</v>
      </c>
      <c r="L19" s="12">
        <v>618</v>
      </c>
      <c r="M19" s="12">
        <v>582</v>
      </c>
      <c r="N19" s="12">
        <v>620</v>
      </c>
      <c r="O19" s="12">
        <v>582</v>
      </c>
      <c r="P19" s="12">
        <v>593</v>
      </c>
      <c r="Q19" s="12">
        <v>584</v>
      </c>
      <c r="R19" s="12">
        <v>612</v>
      </c>
      <c r="S19" s="12">
        <v>620</v>
      </c>
      <c r="T19" s="12">
        <v>623</v>
      </c>
      <c r="U19" s="12">
        <v>606</v>
      </c>
      <c r="V19" s="12">
        <v>623</v>
      </c>
      <c r="W19" s="12">
        <v>620</v>
      </c>
      <c r="X19" s="12">
        <v>595</v>
      </c>
      <c r="Y19" s="12">
        <v>618</v>
      </c>
      <c r="Z19" s="12">
        <v>615</v>
      </c>
      <c r="AA19" s="12">
        <v>620</v>
      </c>
      <c r="AB19" s="12">
        <v>620</v>
      </c>
      <c r="AC19" s="12">
        <v>620</v>
      </c>
      <c r="AD19" s="12">
        <v>623</v>
      </c>
      <c r="AE19" s="12">
        <v>618</v>
      </c>
      <c r="AF19" s="12">
        <v>620</v>
      </c>
      <c r="AG19" s="12"/>
      <c r="AH19" s="12">
        <f t="shared" si="4"/>
        <v>18351</v>
      </c>
      <c r="AJ19" s="9" t="str">
        <f t="shared" si="1"/>
        <v xml:space="preserve"> 5:00- 5:30</v>
      </c>
      <c r="AK19" s="20">
        <f t="shared" si="1"/>
        <v>629</v>
      </c>
      <c r="AL19" s="20">
        <f t="shared" si="1"/>
        <v>620</v>
      </c>
      <c r="AM19" s="20">
        <f t="shared" si="1"/>
        <v>593</v>
      </c>
      <c r="AN19" s="20">
        <f t="shared" si="1"/>
        <v>606</v>
      </c>
      <c r="AO19" s="20">
        <f t="shared" si="1"/>
        <v>604</v>
      </c>
      <c r="AP19" s="10">
        <f t="shared" si="1"/>
        <v>620</v>
      </c>
      <c r="AQ19" s="20">
        <f t="shared" si="1"/>
        <v>626</v>
      </c>
      <c r="AR19" s="10">
        <f t="shared" si="1"/>
        <v>612</v>
      </c>
      <c r="AS19" s="10">
        <f t="shared" si="1"/>
        <v>609</v>
      </c>
      <c r="AT19" s="10">
        <f t="shared" si="1"/>
        <v>618</v>
      </c>
      <c r="AU19" s="10">
        <f t="shared" si="1"/>
        <v>582</v>
      </c>
      <c r="AV19" s="10">
        <f t="shared" si="1"/>
        <v>620</v>
      </c>
      <c r="AW19" s="10">
        <f t="shared" si="1"/>
        <v>582</v>
      </c>
      <c r="AX19" s="20">
        <f t="shared" si="1"/>
        <v>593</v>
      </c>
      <c r="AY19" s="10">
        <f t="shared" si="1"/>
        <v>584</v>
      </c>
      <c r="AZ19" s="10">
        <f t="shared" si="2"/>
        <v>612</v>
      </c>
      <c r="BA19" s="10">
        <f t="shared" si="2"/>
        <v>620</v>
      </c>
      <c r="BB19" s="10">
        <f t="shared" si="2"/>
        <v>623</v>
      </c>
      <c r="BC19" s="10">
        <f t="shared" si="2"/>
        <v>606</v>
      </c>
      <c r="BD19" s="10">
        <f t="shared" si="2"/>
        <v>623</v>
      </c>
      <c r="BE19" s="20">
        <f t="shared" si="2"/>
        <v>620</v>
      </c>
      <c r="BF19" s="10">
        <f t="shared" si="2"/>
        <v>595</v>
      </c>
      <c r="BG19" s="10">
        <f t="shared" si="2"/>
        <v>618</v>
      </c>
      <c r="BH19" s="10">
        <f t="shared" si="2"/>
        <v>615</v>
      </c>
      <c r="BI19" s="10">
        <f t="shared" si="2"/>
        <v>620</v>
      </c>
      <c r="BJ19" s="10">
        <f t="shared" si="2"/>
        <v>620</v>
      </c>
      <c r="BK19" s="10">
        <f t="shared" si="2"/>
        <v>620</v>
      </c>
      <c r="BL19" s="20">
        <f t="shared" si="2"/>
        <v>623</v>
      </c>
      <c r="BM19" s="10">
        <f t="shared" si="2"/>
        <v>618</v>
      </c>
      <c r="BN19" s="10">
        <f t="shared" si="2"/>
        <v>620</v>
      </c>
      <c r="BO19" s="10">
        <f t="shared" si="2"/>
        <v>0</v>
      </c>
      <c r="BP19" s="12">
        <f t="shared" si="5"/>
        <v>18351</v>
      </c>
    </row>
    <row r="20" spans="2:68">
      <c r="B20" s="11" t="s">
        <v>49</v>
      </c>
      <c r="C20" s="12">
        <v>612</v>
      </c>
      <c r="D20" s="12">
        <v>626</v>
      </c>
      <c r="E20" s="12">
        <v>576</v>
      </c>
      <c r="F20" s="12">
        <v>609</v>
      </c>
      <c r="G20" s="12">
        <v>615</v>
      </c>
      <c r="H20" s="12">
        <v>620</v>
      </c>
      <c r="I20" s="12">
        <v>623</v>
      </c>
      <c r="J20" s="12">
        <v>618</v>
      </c>
      <c r="K20" s="12">
        <v>623</v>
      </c>
      <c r="L20" s="12">
        <v>618</v>
      </c>
      <c r="M20" s="12">
        <v>590</v>
      </c>
      <c r="N20" s="12">
        <v>623</v>
      </c>
      <c r="O20" s="12">
        <v>576</v>
      </c>
      <c r="P20" s="12">
        <v>604</v>
      </c>
      <c r="Q20" s="12">
        <v>604</v>
      </c>
      <c r="R20" s="12">
        <v>612</v>
      </c>
      <c r="S20" s="12">
        <v>615</v>
      </c>
      <c r="T20" s="12">
        <v>620</v>
      </c>
      <c r="U20" s="12">
        <v>620</v>
      </c>
      <c r="V20" s="12">
        <v>626</v>
      </c>
      <c r="W20" s="12">
        <v>618</v>
      </c>
      <c r="X20" s="12">
        <v>582</v>
      </c>
      <c r="Y20" s="12">
        <v>615</v>
      </c>
      <c r="Z20" s="12">
        <v>618</v>
      </c>
      <c r="AA20" s="12">
        <v>620</v>
      </c>
      <c r="AB20" s="12">
        <v>620</v>
      </c>
      <c r="AC20" s="12">
        <v>618</v>
      </c>
      <c r="AD20" s="12">
        <v>623</v>
      </c>
      <c r="AE20" s="12">
        <v>612</v>
      </c>
      <c r="AF20" s="12">
        <v>620</v>
      </c>
      <c r="AG20" s="12"/>
      <c r="AH20" s="12">
        <f t="shared" si="4"/>
        <v>18376</v>
      </c>
      <c r="AJ20" s="9" t="str">
        <f t="shared" si="1"/>
        <v xml:space="preserve"> 5:30- 6:00</v>
      </c>
      <c r="AK20" s="20">
        <f t="shared" si="1"/>
        <v>612</v>
      </c>
      <c r="AL20" s="20">
        <f t="shared" si="1"/>
        <v>626</v>
      </c>
      <c r="AM20" s="20">
        <f t="shared" si="1"/>
        <v>576</v>
      </c>
      <c r="AN20" s="20">
        <f t="shared" si="1"/>
        <v>609</v>
      </c>
      <c r="AO20" s="20">
        <f t="shared" si="1"/>
        <v>615</v>
      </c>
      <c r="AP20" s="10">
        <f t="shared" si="1"/>
        <v>620</v>
      </c>
      <c r="AQ20" s="20">
        <f t="shared" si="1"/>
        <v>623</v>
      </c>
      <c r="AR20" s="10">
        <f t="shared" si="1"/>
        <v>618</v>
      </c>
      <c r="AS20" s="10">
        <f t="shared" si="1"/>
        <v>623</v>
      </c>
      <c r="AT20" s="10">
        <f t="shared" si="1"/>
        <v>618</v>
      </c>
      <c r="AU20" s="10">
        <f t="shared" si="1"/>
        <v>590</v>
      </c>
      <c r="AV20" s="10">
        <f t="shared" si="1"/>
        <v>623</v>
      </c>
      <c r="AW20" s="10">
        <f t="shared" si="1"/>
        <v>576</v>
      </c>
      <c r="AX20" s="20">
        <f t="shared" si="1"/>
        <v>604</v>
      </c>
      <c r="AY20" s="10">
        <f t="shared" si="1"/>
        <v>604</v>
      </c>
      <c r="AZ20" s="10">
        <f t="shared" si="2"/>
        <v>612</v>
      </c>
      <c r="BA20" s="10">
        <f t="shared" si="2"/>
        <v>615</v>
      </c>
      <c r="BB20" s="10">
        <f t="shared" si="2"/>
        <v>620</v>
      </c>
      <c r="BC20" s="10">
        <f t="shared" si="2"/>
        <v>620</v>
      </c>
      <c r="BD20" s="10">
        <f t="shared" si="2"/>
        <v>626</v>
      </c>
      <c r="BE20" s="20">
        <f t="shared" si="2"/>
        <v>618</v>
      </c>
      <c r="BF20" s="10">
        <f t="shared" si="2"/>
        <v>582</v>
      </c>
      <c r="BG20" s="10">
        <f t="shared" si="2"/>
        <v>615</v>
      </c>
      <c r="BH20" s="10">
        <f t="shared" si="2"/>
        <v>618</v>
      </c>
      <c r="BI20" s="10">
        <f t="shared" si="2"/>
        <v>620</v>
      </c>
      <c r="BJ20" s="10">
        <f t="shared" si="2"/>
        <v>620</v>
      </c>
      <c r="BK20" s="10">
        <f t="shared" si="2"/>
        <v>618</v>
      </c>
      <c r="BL20" s="20">
        <f t="shared" si="2"/>
        <v>623</v>
      </c>
      <c r="BM20" s="10">
        <f t="shared" si="2"/>
        <v>612</v>
      </c>
      <c r="BN20" s="10">
        <f t="shared" si="2"/>
        <v>620</v>
      </c>
      <c r="BO20" s="10">
        <f t="shared" si="2"/>
        <v>0</v>
      </c>
      <c r="BP20" s="12">
        <f t="shared" si="5"/>
        <v>18376</v>
      </c>
    </row>
    <row r="21" spans="2:68">
      <c r="B21" s="11" t="s">
        <v>50</v>
      </c>
      <c r="C21" s="12">
        <v>631</v>
      </c>
      <c r="D21" s="12">
        <v>615</v>
      </c>
      <c r="E21" s="12">
        <v>590</v>
      </c>
      <c r="F21" s="12">
        <v>601</v>
      </c>
      <c r="G21" s="12">
        <v>618</v>
      </c>
      <c r="H21" s="12">
        <v>618</v>
      </c>
      <c r="I21" s="12">
        <v>620</v>
      </c>
      <c r="J21" s="12">
        <v>615</v>
      </c>
      <c r="K21" s="12">
        <v>623</v>
      </c>
      <c r="L21" s="12">
        <v>601</v>
      </c>
      <c r="M21" s="12">
        <v>595</v>
      </c>
      <c r="N21" s="12">
        <v>615</v>
      </c>
      <c r="O21" s="12">
        <v>579</v>
      </c>
      <c r="P21" s="12">
        <v>593</v>
      </c>
      <c r="Q21" s="12">
        <v>595</v>
      </c>
      <c r="R21" s="12">
        <v>606</v>
      </c>
      <c r="S21" s="12">
        <v>618</v>
      </c>
      <c r="T21" s="12">
        <v>623</v>
      </c>
      <c r="U21" s="12">
        <v>623</v>
      </c>
      <c r="V21" s="12">
        <v>615</v>
      </c>
      <c r="W21" s="12">
        <v>618</v>
      </c>
      <c r="X21" s="12">
        <v>584</v>
      </c>
      <c r="Y21" s="12">
        <v>618</v>
      </c>
      <c r="Z21" s="12">
        <v>615</v>
      </c>
      <c r="AA21" s="12">
        <v>620</v>
      </c>
      <c r="AB21" s="12">
        <v>618</v>
      </c>
      <c r="AC21" s="12">
        <v>620</v>
      </c>
      <c r="AD21" s="12">
        <v>620</v>
      </c>
      <c r="AE21" s="12">
        <v>615</v>
      </c>
      <c r="AF21" s="12">
        <v>620</v>
      </c>
      <c r="AG21" s="12"/>
      <c r="AH21" s="12">
        <f t="shared" si="4"/>
        <v>18342</v>
      </c>
      <c r="AJ21" s="9" t="str">
        <f t="shared" si="1"/>
        <v xml:space="preserve"> 6:00- 6:30</v>
      </c>
      <c r="AK21" s="20">
        <f t="shared" si="1"/>
        <v>631</v>
      </c>
      <c r="AL21" s="20">
        <f t="shared" si="1"/>
        <v>615</v>
      </c>
      <c r="AM21" s="20">
        <f t="shared" si="1"/>
        <v>590</v>
      </c>
      <c r="AN21" s="20">
        <f t="shared" si="1"/>
        <v>601</v>
      </c>
      <c r="AO21" s="20">
        <f t="shared" si="1"/>
        <v>618</v>
      </c>
      <c r="AP21" s="10">
        <f t="shared" si="1"/>
        <v>618</v>
      </c>
      <c r="AQ21" s="20">
        <f t="shared" si="1"/>
        <v>620</v>
      </c>
      <c r="AR21" s="10">
        <f t="shared" si="1"/>
        <v>615</v>
      </c>
      <c r="AS21" s="10">
        <f t="shared" si="1"/>
        <v>623</v>
      </c>
      <c r="AT21" s="10">
        <f t="shared" si="1"/>
        <v>601</v>
      </c>
      <c r="AU21" s="10">
        <f t="shared" si="1"/>
        <v>595</v>
      </c>
      <c r="AV21" s="10">
        <f t="shared" si="1"/>
        <v>615</v>
      </c>
      <c r="AW21" s="10">
        <f t="shared" si="1"/>
        <v>579</v>
      </c>
      <c r="AX21" s="20">
        <f t="shared" si="1"/>
        <v>593</v>
      </c>
      <c r="AY21" s="10">
        <f t="shared" si="1"/>
        <v>595</v>
      </c>
      <c r="AZ21" s="10">
        <f t="shared" si="2"/>
        <v>606</v>
      </c>
      <c r="BA21" s="10">
        <f t="shared" si="2"/>
        <v>618</v>
      </c>
      <c r="BB21" s="10">
        <f t="shared" si="2"/>
        <v>623</v>
      </c>
      <c r="BC21" s="10">
        <f t="shared" si="2"/>
        <v>623</v>
      </c>
      <c r="BD21" s="10">
        <f t="shared" si="2"/>
        <v>615</v>
      </c>
      <c r="BE21" s="20">
        <f t="shared" si="2"/>
        <v>618</v>
      </c>
      <c r="BF21" s="10">
        <f t="shared" si="2"/>
        <v>584</v>
      </c>
      <c r="BG21" s="10">
        <f t="shared" si="2"/>
        <v>618</v>
      </c>
      <c r="BH21" s="10">
        <f t="shared" si="2"/>
        <v>615</v>
      </c>
      <c r="BI21" s="10">
        <f t="shared" si="2"/>
        <v>620</v>
      </c>
      <c r="BJ21" s="10">
        <f t="shared" si="2"/>
        <v>618</v>
      </c>
      <c r="BK21" s="10">
        <f t="shared" si="2"/>
        <v>620</v>
      </c>
      <c r="BL21" s="20">
        <f t="shared" si="2"/>
        <v>620</v>
      </c>
      <c r="BM21" s="10">
        <f t="shared" si="2"/>
        <v>615</v>
      </c>
      <c r="BN21" s="10">
        <f t="shared" si="2"/>
        <v>620</v>
      </c>
      <c r="BO21" s="10">
        <f t="shared" si="2"/>
        <v>0</v>
      </c>
      <c r="BP21" s="12">
        <f t="shared" si="5"/>
        <v>18342</v>
      </c>
    </row>
    <row r="22" spans="2:68">
      <c r="B22" s="11" t="s">
        <v>51</v>
      </c>
      <c r="C22" s="12">
        <v>618</v>
      </c>
      <c r="D22" s="12">
        <v>612</v>
      </c>
      <c r="E22" s="12">
        <v>593</v>
      </c>
      <c r="F22" s="12">
        <v>593</v>
      </c>
      <c r="G22" s="12">
        <v>618</v>
      </c>
      <c r="H22" s="12">
        <v>618</v>
      </c>
      <c r="I22" s="12">
        <v>623</v>
      </c>
      <c r="J22" s="12">
        <v>615</v>
      </c>
      <c r="K22" s="12">
        <v>606</v>
      </c>
      <c r="L22" s="12">
        <v>620</v>
      </c>
      <c r="M22" s="12">
        <v>615</v>
      </c>
      <c r="N22" s="12">
        <v>620</v>
      </c>
      <c r="O22" s="12">
        <v>570</v>
      </c>
      <c r="P22" s="12">
        <v>573</v>
      </c>
      <c r="Q22" s="12">
        <v>582</v>
      </c>
      <c r="R22" s="12">
        <v>615</v>
      </c>
      <c r="S22" s="12">
        <v>615</v>
      </c>
      <c r="T22" s="12">
        <v>620</v>
      </c>
      <c r="U22" s="12">
        <v>623</v>
      </c>
      <c r="V22" s="12">
        <v>551</v>
      </c>
      <c r="W22" s="12">
        <v>612</v>
      </c>
      <c r="X22" s="12">
        <v>565</v>
      </c>
      <c r="Y22" s="12">
        <v>615</v>
      </c>
      <c r="Z22" s="12">
        <v>618</v>
      </c>
      <c r="AA22" s="12">
        <v>618</v>
      </c>
      <c r="AB22" s="12">
        <v>618</v>
      </c>
      <c r="AC22" s="12">
        <v>618</v>
      </c>
      <c r="AD22" s="12">
        <v>620</v>
      </c>
      <c r="AE22" s="12">
        <v>612</v>
      </c>
      <c r="AF22" s="12">
        <v>618</v>
      </c>
      <c r="AG22" s="12"/>
      <c r="AH22" s="12">
        <f t="shared" si="4"/>
        <v>18214</v>
      </c>
      <c r="AJ22" s="9" t="str">
        <f t="shared" si="1"/>
        <v xml:space="preserve"> 6:30- 7:00</v>
      </c>
      <c r="AK22" s="20">
        <f t="shared" si="1"/>
        <v>618</v>
      </c>
      <c r="AL22" s="20">
        <f t="shared" si="1"/>
        <v>612</v>
      </c>
      <c r="AM22" s="20">
        <f t="shared" si="1"/>
        <v>593</v>
      </c>
      <c r="AN22" s="20">
        <f t="shared" si="1"/>
        <v>593</v>
      </c>
      <c r="AO22" s="20">
        <f t="shared" si="1"/>
        <v>618</v>
      </c>
      <c r="AP22" s="10">
        <f t="shared" si="1"/>
        <v>618</v>
      </c>
      <c r="AQ22" s="20">
        <f t="shared" si="1"/>
        <v>623</v>
      </c>
      <c r="AR22" s="10">
        <f t="shared" si="1"/>
        <v>615</v>
      </c>
      <c r="AS22" s="10">
        <f t="shared" si="1"/>
        <v>606</v>
      </c>
      <c r="AT22" s="10">
        <f t="shared" si="1"/>
        <v>620</v>
      </c>
      <c r="AU22" s="10">
        <f t="shared" si="1"/>
        <v>615</v>
      </c>
      <c r="AV22" s="10">
        <f t="shared" si="1"/>
        <v>620</v>
      </c>
      <c r="AW22" s="10">
        <f t="shared" si="1"/>
        <v>570</v>
      </c>
      <c r="AX22" s="20">
        <f t="shared" si="1"/>
        <v>573</v>
      </c>
      <c r="AY22" s="10">
        <f t="shared" ref="AY22:BN38" si="6">Q22</f>
        <v>582</v>
      </c>
      <c r="AZ22" s="10">
        <f t="shared" si="2"/>
        <v>615</v>
      </c>
      <c r="BA22" s="10">
        <f t="shared" si="2"/>
        <v>615</v>
      </c>
      <c r="BB22" s="10">
        <f t="shared" si="2"/>
        <v>620</v>
      </c>
      <c r="BC22" s="10">
        <f t="shared" si="2"/>
        <v>623</v>
      </c>
      <c r="BD22" s="10">
        <f t="shared" si="2"/>
        <v>551</v>
      </c>
      <c r="BE22" s="20">
        <f t="shared" si="2"/>
        <v>612</v>
      </c>
      <c r="BF22" s="10">
        <f t="shared" si="2"/>
        <v>565</v>
      </c>
      <c r="BG22" s="10">
        <f t="shared" si="2"/>
        <v>615</v>
      </c>
      <c r="BH22" s="10">
        <f t="shared" si="2"/>
        <v>618</v>
      </c>
      <c r="BI22" s="10">
        <f t="shared" si="2"/>
        <v>618</v>
      </c>
      <c r="BJ22" s="10">
        <f t="shared" si="2"/>
        <v>618</v>
      </c>
      <c r="BK22" s="10">
        <f t="shared" si="2"/>
        <v>618</v>
      </c>
      <c r="BL22" s="20">
        <f t="shared" si="2"/>
        <v>620</v>
      </c>
      <c r="BM22" s="10">
        <f t="shared" si="2"/>
        <v>612</v>
      </c>
      <c r="BN22" s="10">
        <f t="shared" si="2"/>
        <v>618</v>
      </c>
      <c r="BO22" s="10">
        <f t="shared" ref="BO22:BO56" si="7">AG22</f>
        <v>0</v>
      </c>
      <c r="BP22" s="12">
        <f t="shared" si="5"/>
        <v>18214</v>
      </c>
    </row>
    <row r="23" spans="2:68">
      <c r="B23" s="11" t="s">
        <v>52</v>
      </c>
      <c r="C23" s="12">
        <v>634</v>
      </c>
      <c r="D23" s="12">
        <v>618</v>
      </c>
      <c r="E23" s="12">
        <v>593</v>
      </c>
      <c r="F23" s="12">
        <v>595</v>
      </c>
      <c r="G23" s="12">
        <v>618</v>
      </c>
      <c r="H23" s="12">
        <v>618</v>
      </c>
      <c r="I23" s="12">
        <v>612</v>
      </c>
      <c r="J23" s="12">
        <v>612</v>
      </c>
      <c r="K23" s="12">
        <v>609</v>
      </c>
      <c r="L23" s="12">
        <v>620</v>
      </c>
      <c r="M23" s="12">
        <v>609</v>
      </c>
      <c r="N23" s="12">
        <v>618</v>
      </c>
      <c r="O23" s="12">
        <v>604</v>
      </c>
      <c r="P23" s="12">
        <v>543</v>
      </c>
      <c r="Q23" s="12">
        <v>606</v>
      </c>
      <c r="R23" s="12">
        <v>604</v>
      </c>
      <c r="S23" s="12">
        <v>615</v>
      </c>
      <c r="T23" s="12">
        <v>618</v>
      </c>
      <c r="U23" s="12">
        <v>620</v>
      </c>
      <c r="V23" s="12">
        <v>565</v>
      </c>
      <c r="W23" s="12">
        <v>615</v>
      </c>
      <c r="X23" s="12">
        <v>568</v>
      </c>
      <c r="Y23" s="12">
        <v>615</v>
      </c>
      <c r="Z23" s="12">
        <v>615</v>
      </c>
      <c r="AA23" s="12">
        <v>615</v>
      </c>
      <c r="AB23" s="12">
        <v>618</v>
      </c>
      <c r="AC23" s="12">
        <v>615</v>
      </c>
      <c r="AD23" s="12">
        <v>615</v>
      </c>
      <c r="AE23" s="12">
        <v>612</v>
      </c>
      <c r="AF23" s="12">
        <v>623</v>
      </c>
      <c r="AG23" s="12"/>
      <c r="AH23" s="12">
        <f t="shared" si="4"/>
        <v>18242</v>
      </c>
      <c r="AJ23" s="9" t="str">
        <f t="shared" ref="AJ23:AX39" si="8">B23</f>
        <v xml:space="preserve"> 7:00- 7:30</v>
      </c>
      <c r="AK23" s="20">
        <f t="shared" si="8"/>
        <v>634</v>
      </c>
      <c r="AL23" s="20">
        <f t="shared" si="8"/>
        <v>618</v>
      </c>
      <c r="AM23" s="20">
        <f t="shared" si="8"/>
        <v>593</v>
      </c>
      <c r="AN23" s="20">
        <f t="shared" si="8"/>
        <v>595</v>
      </c>
      <c r="AO23" s="20">
        <f t="shared" si="8"/>
        <v>618</v>
      </c>
      <c r="AP23" s="10">
        <f t="shared" si="8"/>
        <v>618</v>
      </c>
      <c r="AQ23" s="20">
        <f t="shared" si="8"/>
        <v>612</v>
      </c>
      <c r="AR23" s="10">
        <f t="shared" si="8"/>
        <v>612</v>
      </c>
      <c r="AS23" s="10">
        <f t="shared" si="8"/>
        <v>609</v>
      </c>
      <c r="AT23" s="10">
        <f t="shared" si="8"/>
        <v>620</v>
      </c>
      <c r="AU23" s="10">
        <f t="shared" si="8"/>
        <v>609</v>
      </c>
      <c r="AV23" s="10">
        <f t="shared" si="8"/>
        <v>618</v>
      </c>
      <c r="AW23" s="10">
        <f t="shared" si="8"/>
        <v>604</v>
      </c>
      <c r="AX23" s="20">
        <f t="shared" si="8"/>
        <v>543</v>
      </c>
      <c r="AY23" s="10">
        <f t="shared" si="6"/>
        <v>606</v>
      </c>
      <c r="AZ23" s="10">
        <f t="shared" si="6"/>
        <v>604</v>
      </c>
      <c r="BA23" s="10">
        <f t="shared" si="6"/>
        <v>615</v>
      </c>
      <c r="BB23" s="10">
        <f t="shared" si="6"/>
        <v>618</v>
      </c>
      <c r="BC23" s="10">
        <f t="shared" si="6"/>
        <v>620</v>
      </c>
      <c r="BD23" s="10">
        <f t="shared" si="6"/>
        <v>565</v>
      </c>
      <c r="BE23" s="20">
        <f t="shared" si="6"/>
        <v>615</v>
      </c>
      <c r="BF23" s="10">
        <f t="shared" si="6"/>
        <v>568</v>
      </c>
      <c r="BG23" s="10">
        <f t="shared" si="6"/>
        <v>615</v>
      </c>
      <c r="BH23" s="10">
        <f t="shared" si="6"/>
        <v>615</v>
      </c>
      <c r="BI23" s="10">
        <f t="shared" si="6"/>
        <v>615</v>
      </c>
      <c r="BJ23" s="10">
        <f t="shared" si="6"/>
        <v>618</v>
      </c>
      <c r="BK23" s="10">
        <f t="shared" si="6"/>
        <v>615</v>
      </c>
      <c r="BL23" s="20">
        <f t="shared" si="6"/>
        <v>615</v>
      </c>
      <c r="BM23" s="10">
        <f t="shared" si="6"/>
        <v>612</v>
      </c>
      <c r="BN23" s="10">
        <f t="shared" si="6"/>
        <v>623</v>
      </c>
      <c r="BO23" s="10">
        <f t="shared" si="7"/>
        <v>0</v>
      </c>
      <c r="BP23" s="12">
        <f t="shared" si="5"/>
        <v>18242</v>
      </c>
    </row>
    <row r="24" spans="2:68">
      <c r="B24" s="13" t="s">
        <v>53</v>
      </c>
      <c r="C24" s="14">
        <v>623</v>
      </c>
      <c r="D24" s="14">
        <v>609</v>
      </c>
      <c r="E24" s="14">
        <v>584</v>
      </c>
      <c r="F24" s="14">
        <v>609</v>
      </c>
      <c r="G24" s="14">
        <v>612</v>
      </c>
      <c r="H24" s="14">
        <v>620</v>
      </c>
      <c r="I24" s="14">
        <v>623</v>
      </c>
      <c r="J24" s="14">
        <v>615</v>
      </c>
      <c r="K24" s="14">
        <v>618</v>
      </c>
      <c r="L24" s="14">
        <v>618</v>
      </c>
      <c r="M24" s="14">
        <v>606</v>
      </c>
      <c r="N24" s="14">
        <v>618</v>
      </c>
      <c r="O24" s="14">
        <v>612</v>
      </c>
      <c r="P24" s="14">
        <v>562</v>
      </c>
      <c r="Q24" s="14">
        <v>570</v>
      </c>
      <c r="R24" s="14">
        <v>612</v>
      </c>
      <c r="S24" s="14">
        <v>618</v>
      </c>
      <c r="T24" s="14">
        <v>620</v>
      </c>
      <c r="U24" s="14">
        <v>620</v>
      </c>
      <c r="V24" s="14">
        <v>554</v>
      </c>
      <c r="W24" s="14">
        <v>618</v>
      </c>
      <c r="X24" s="14">
        <v>587</v>
      </c>
      <c r="Y24" s="14">
        <v>615</v>
      </c>
      <c r="Z24" s="14">
        <v>612</v>
      </c>
      <c r="AA24" s="14">
        <v>612</v>
      </c>
      <c r="AB24" s="14">
        <v>620</v>
      </c>
      <c r="AC24" s="14">
        <v>612</v>
      </c>
      <c r="AD24" s="14">
        <v>620</v>
      </c>
      <c r="AE24" s="14">
        <v>615</v>
      </c>
      <c r="AF24" s="14">
        <v>618</v>
      </c>
      <c r="AG24" s="14"/>
      <c r="AH24" s="14">
        <f t="shared" si="4"/>
        <v>18252</v>
      </c>
      <c r="AJ24" s="9" t="str">
        <f t="shared" si="8"/>
        <v xml:space="preserve"> 7:30- 8:00</v>
      </c>
      <c r="AK24" s="20">
        <f t="shared" si="8"/>
        <v>623</v>
      </c>
      <c r="AL24" s="20">
        <f t="shared" si="8"/>
        <v>609</v>
      </c>
      <c r="AM24" s="20">
        <f t="shared" si="8"/>
        <v>584</v>
      </c>
      <c r="AN24" s="20">
        <f t="shared" si="8"/>
        <v>609</v>
      </c>
      <c r="AO24" s="20">
        <f t="shared" si="8"/>
        <v>612</v>
      </c>
      <c r="AP24" s="10">
        <f t="shared" si="8"/>
        <v>620</v>
      </c>
      <c r="AQ24" s="20">
        <f t="shared" si="8"/>
        <v>623</v>
      </c>
      <c r="AR24" s="10">
        <f t="shared" si="8"/>
        <v>615</v>
      </c>
      <c r="AS24" s="10">
        <f t="shared" si="8"/>
        <v>618</v>
      </c>
      <c r="AT24" s="10">
        <f t="shared" si="8"/>
        <v>618</v>
      </c>
      <c r="AU24" s="10">
        <f t="shared" si="8"/>
        <v>606</v>
      </c>
      <c r="AV24" s="10">
        <f t="shared" si="8"/>
        <v>618</v>
      </c>
      <c r="AW24" s="10">
        <f t="shared" si="8"/>
        <v>612</v>
      </c>
      <c r="AX24" s="20">
        <f t="shared" si="8"/>
        <v>562</v>
      </c>
      <c r="AY24" s="10">
        <f t="shared" si="6"/>
        <v>570</v>
      </c>
      <c r="AZ24" s="10">
        <f t="shared" si="6"/>
        <v>612</v>
      </c>
      <c r="BA24" s="10">
        <f t="shared" si="6"/>
        <v>618</v>
      </c>
      <c r="BB24" s="10">
        <f t="shared" si="6"/>
        <v>620</v>
      </c>
      <c r="BC24" s="10">
        <f t="shared" si="6"/>
        <v>620</v>
      </c>
      <c r="BD24" s="10">
        <f t="shared" si="6"/>
        <v>554</v>
      </c>
      <c r="BE24" s="20">
        <f t="shared" si="6"/>
        <v>618</v>
      </c>
      <c r="BF24" s="10">
        <f t="shared" si="6"/>
        <v>587</v>
      </c>
      <c r="BG24" s="10">
        <f t="shared" si="6"/>
        <v>615</v>
      </c>
      <c r="BH24" s="10">
        <f t="shared" si="6"/>
        <v>612</v>
      </c>
      <c r="BI24" s="10">
        <f t="shared" si="6"/>
        <v>612</v>
      </c>
      <c r="BJ24" s="10">
        <f t="shared" si="6"/>
        <v>620</v>
      </c>
      <c r="BK24" s="10">
        <f t="shared" si="6"/>
        <v>612</v>
      </c>
      <c r="BL24" s="20">
        <f t="shared" si="6"/>
        <v>620</v>
      </c>
      <c r="BM24" s="10">
        <f t="shared" si="6"/>
        <v>615</v>
      </c>
      <c r="BN24" s="10">
        <f t="shared" si="6"/>
        <v>618</v>
      </c>
      <c r="BO24" s="10">
        <f t="shared" si="7"/>
        <v>0</v>
      </c>
      <c r="BP24" s="14">
        <f t="shared" si="5"/>
        <v>18252</v>
      </c>
    </row>
    <row r="25" spans="2:68">
      <c r="B25" s="9" t="s">
        <v>54</v>
      </c>
      <c r="C25" s="10">
        <v>620</v>
      </c>
      <c r="D25" s="10">
        <v>615</v>
      </c>
      <c r="E25" s="10">
        <v>593</v>
      </c>
      <c r="F25" s="10">
        <v>604</v>
      </c>
      <c r="G25" s="10">
        <v>618</v>
      </c>
      <c r="H25" s="10">
        <v>618</v>
      </c>
      <c r="I25" s="10">
        <v>623</v>
      </c>
      <c r="J25" s="10">
        <v>604</v>
      </c>
      <c r="K25" s="10">
        <v>615</v>
      </c>
      <c r="L25" s="10">
        <v>615</v>
      </c>
      <c r="M25" s="10">
        <v>609</v>
      </c>
      <c r="N25" s="10">
        <v>595</v>
      </c>
      <c r="O25" s="10">
        <v>620</v>
      </c>
      <c r="P25" s="10">
        <v>554</v>
      </c>
      <c r="Q25" s="10">
        <v>590</v>
      </c>
      <c r="R25" s="10">
        <v>615</v>
      </c>
      <c r="S25" s="10">
        <v>606</v>
      </c>
      <c r="T25" s="10">
        <v>615</v>
      </c>
      <c r="U25" s="10">
        <v>609</v>
      </c>
      <c r="V25" s="10">
        <v>559</v>
      </c>
      <c r="W25" s="10">
        <v>612</v>
      </c>
      <c r="X25" s="10">
        <v>562</v>
      </c>
      <c r="Y25" s="10">
        <v>615</v>
      </c>
      <c r="Z25" s="10">
        <v>609</v>
      </c>
      <c r="AA25" s="10">
        <v>618</v>
      </c>
      <c r="AB25" s="10">
        <v>618</v>
      </c>
      <c r="AC25" s="10">
        <v>612</v>
      </c>
      <c r="AD25" s="10">
        <v>612</v>
      </c>
      <c r="AE25" s="10">
        <v>612</v>
      </c>
      <c r="AF25" s="10">
        <v>618</v>
      </c>
      <c r="AG25" s="10"/>
      <c r="AH25" s="10">
        <f t="shared" si="4"/>
        <v>18185</v>
      </c>
      <c r="AJ25" s="9" t="str">
        <f t="shared" si="8"/>
        <v xml:space="preserve"> 8:00- 8:30</v>
      </c>
      <c r="AK25" s="20">
        <f t="shared" si="8"/>
        <v>620</v>
      </c>
      <c r="AL25" s="20">
        <f t="shared" si="8"/>
        <v>615</v>
      </c>
      <c r="AM25" s="20">
        <f t="shared" si="8"/>
        <v>593</v>
      </c>
      <c r="AN25" s="20">
        <f t="shared" si="8"/>
        <v>604</v>
      </c>
      <c r="AO25" s="20">
        <f t="shared" si="8"/>
        <v>618</v>
      </c>
      <c r="AP25" s="10">
        <f t="shared" si="8"/>
        <v>618</v>
      </c>
      <c r="AQ25" s="20">
        <f t="shared" si="8"/>
        <v>623</v>
      </c>
      <c r="AR25" s="10">
        <f t="shared" si="8"/>
        <v>604</v>
      </c>
      <c r="AS25" s="10">
        <f t="shared" si="8"/>
        <v>615</v>
      </c>
      <c r="AT25" s="10">
        <f t="shared" si="8"/>
        <v>615</v>
      </c>
      <c r="AU25" s="10">
        <f t="shared" si="8"/>
        <v>609</v>
      </c>
      <c r="AV25" s="10">
        <f t="shared" si="8"/>
        <v>595</v>
      </c>
      <c r="AW25" s="10">
        <f t="shared" si="8"/>
        <v>620</v>
      </c>
      <c r="AX25" s="20">
        <f t="shared" si="8"/>
        <v>554</v>
      </c>
      <c r="AY25" s="10">
        <f t="shared" si="6"/>
        <v>590</v>
      </c>
      <c r="AZ25" s="10">
        <f t="shared" si="6"/>
        <v>615</v>
      </c>
      <c r="BA25" s="10">
        <f t="shared" si="6"/>
        <v>606</v>
      </c>
      <c r="BB25" s="10">
        <f t="shared" si="6"/>
        <v>615</v>
      </c>
      <c r="BC25" s="10">
        <f t="shared" si="6"/>
        <v>609</v>
      </c>
      <c r="BD25" s="10">
        <f t="shared" si="6"/>
        <v>559</v>
      </c>
      <c r="BE25" s="20">
        <f t="shared" si="6"/>
        <v>612</v>
      </c>
      <c r="BF25" s="10">
        <f t="shared" si="6"/>
        <v>562</v>
      </c>
      <c r="BG25" s="10">
        <f t="shared" si="6"/>
        <v>615</v>
      </c>
      <c r="BH25" s="10">
        <f t="shared" si="6"/>
        <v>609</v>
      </c>
      <c r="BI25" s="10">
        <f t="shared" si="6"/>
        <v>618</v>
      </c>
      <c r="BJ25" s="10">
        <f t="shared" si="6"/>
        <v>618</v>
      </c>
      <c r="BK25" s="10">
        <f t="shared" si="6"/>
        <v>612</v>
      </c>
      <c r="BL25" s="20">
        <f t="shared" si="6"/>
        <v>612</v>
      </c>
      <c r="BM25" s="10">
        <f t="shared" si="6"/>
        <v>612</v>
      </c>
      <c r="BN25" s="10">
        <f t="shared" si="6"/>
        <v>618</v>
      </c>
      <c r="BO25" s="10">
        <f t="shared" si="7"/>
        <v>0</v>
      </c>
      <c r="BP25" s="10">
        <f t="shared" si="5"/>
        <v>18185</v>
      </c>
    </row>
    <row r="26" spans="2:68">
      <c r="B26" s="11" t="s">
        <v>55</v>
      </c>
      <c r="C26" s="12">
        <v>609</v>
      </c>
      <c r="D26" s="12">
        <v>579</v>
      </c>
      <c r="E26" s="12">
        <v>582</v>
      </c>
      <c r="F26" s="12">
        <v>606</v>
      </c>
      <c r="G26" s="12">
        <v>618</v>
      </c>
      <c r="H26" s="12">
        <v>618</v>
      </c>
      <c r="I26" s="12">
        <v>620</v>
      </c>
      <c r="J26" s="12">
        <v>618</v>
      </c>
      <c r="K26" s="12">
        <v>606</v>
      </c>
      <c r="L26" s="12">
        <v>595</v>
      </c>
      <c r="M26" s="12">
        <v>615</v>
      </c>
      <c r="N26" s="12">
        <v>606</v>
      </c>
      <c r="O26" s="12">
        <v>598</v>
      </c>
      <c r="P26" s="12">
        <v>568</v>
      </c>
      <c r="Q26" s="12">
        <v>604</v>
      </c>
      <c r="R26" s="12">
        <v>623</v>
      </c>
      <c r="S26" s="12">
        <v>606</v>
      </c>
      <c r="T26" s="12">
        <v>590</v>
      </c>
      <c r="U26" s="12">
        <v>618</v>
      </c>
      <c r="V26" s="12">
        <v>604</v>
      </c>
      <c r="W26" s="12">
        <v>595</v>
      </c>
      <c r="X26" s="12">
        <v>593</v>
      </c>
      <c r="Y26" s="12">
        <v>618</v>
      </c>
      <c r="Z26" s="12">
        <v>615</v>
      </c>
      <c r="AA26" s="12">
        <v>615</v>
      </c>
      <c r="AB26" s="12">
        <v>620</v>
      </c>
      <c r="AC26" s="12">
        <v>618</v>
      </c>
      <c r="AD26" s="12">
        <v>612</v>
      </c>
      <c r="AE26" s="12">
        <v>609</v>
      </c>
      <c r="AF26" s="12">
        <v>620</v>
      </c>
      <c r="AG26" s="12"/>
      <c r="AH26" s="12">
        <f t="shared" si="4"/>
        <v>18198</v>
      </c>
      <c r="AJ26" s="9" t="str">
        <f t="shared" si="8"/>
        <v xml:space="preserve"> 8:30- 9:00</v>
      </c>
      <c r="AK26" s="20">
        <f t="shared" si="8"/>
        <v>609</v>
      </c>
      <c r="AL26" s="20">
        <f t="shared" si="8"/>
        <v>579</v>
      </c>
      <c r="AM26" s="20">
        <f t="shared" si="8"/>
        <v>582</v>
      </c>
      <c r="AN26" s="20">
        <f t="shared" si="8"/>
        <v>606</v>
      </c>
      <c r="AO26" s="20">
        <f t="shared" si="8"/>
        <v>618</v>
      </c>
      <c r="AP26" s="10">
        <f t="shared" si="8"/>
        <v>618</v>
      </c>
      <c r="AQ26" s="20">
        <f t="shared" si="8"/>
        <v>620</v>
      </c>
      <c r="AR26" s="10">
        <f t="shared" si="8"/>
        <v>618</v>
      </c>
      <c r="AS26" s="10">
        <f t="shared" si="8"/>
        <v>606</v>
      </c>
      <c r="AT26" s="10">
        <f t="shared" si="8"/>
        <v>595</v>
      </c>
      <c r="AU26" s="10">
        <f t="shared" si="8"/>
        <v>615</v>
      </c>
      <c r="AV26" s="10">
        <f t="shared" si="8"/>
        <v>606</v>
      </c>
      <c r="AW26" s="10">
        <f t="shared" si="8"/>
        <v>598</v>
      </c>
      <c r="AX26" s="20">
        <f t="shared" si="8"/>
        <v>568</v>
      </c>
      <c r="AY26" s="10">
        <f t="shared" si="6"/>
        <v>604</v>
      </c>
      <c r="AZ26" s="10">
        <f t="shared" si="6"/>
        <v>623</v>
      </c>
      <c r="BA26" s="10">
        <f t="shared" si="6"/>
        <v>606</v>
      </c>
      <c r="BB26" s="10">
        <f t="shared" si="6"/>
        <v>590</v>
      </c>
      <c r="BC26" s="10">
        <f t="shared" si="6"/>
        <v>618</v>
      </c>
      <c r="BD26" s="10">
        <f t="shared" si="6"/>
        <v>604</v>
      </c>
      <c r="BE26" s="20">
        <f t="shared" si="6"/>
        <v>595</v>
      </c>
      <c r="BF26" s="10">
        <f t="shared" si="6"/>
        <v>593</v>
      </c>
      <c r="BG26" s="10">
        <f t="shared" si="6"/>
        <v>618</v>
      </c>
      <c r="BH26" s="10">
        <f t="shared" si="6"/>
        <v>615</v>
      </c>
      <c r="BI26" s="10">
        <f t="shared" si="6"/>
        <v>615</v>
      </c>
      <c r="BJ26" s="10">
        <f t="shared" si="6"/>
        <v>620</v>
      </c>
      <c r="BK26" s="10">
        <f t="shared" si="6"/>
        <v>618</v>
      </c>
      <c r="BL26" s="20">
        <f t="shared" si="6"/>
        <v>612</v>
      </c>
      <c r="BM26" s="10">
        <f t="shared" si="6"/>
        <v>609</v>
      </c>
      <c r="BN26" s="10">
        <f t="shared" si="6"/>
        <v>620</v>
      </c>
      <c r="BO26" s="10">
        <f t="shared" si="7"/>
        <v>0</v>
      </c>
      <c r="BP26" s="12">
        <f t="shared" si="5"/>
        <v>18198</v>
      </c>
    </row>
    <row r="27" spans="2:68">
      <c r="B27" s="11" t="s">
        <v>56</v>
      </c>
      <c r="C27" s="12">
        <v>601</v>
      </c>
      <c r="D27" s="12">
        <v>562</v>
      </c>
      <c r="E27" s="12">
        <v>565</v>
      </c>
      <c r="F27" s="12">
        <v>598</v>
      </c>
      <c r="G27" s="12">
        <v>615</v>
      </c>
      <c r="H27" s="12">
        <v>615</v>
      </c>
      <c r="I27" s="12">
        <v>618</v>
      </c>
      <c r="J27" s="12">
        <v>606</v>
      </c>
      <c r="K27" s="12">
        <v>593</v>
      </c>
      <c r="L27" s="12">
        <v>579</v>
      </c>
      <c r="M27" s="12">
        <v>618</v>
      </c>
      <c r="N27" s="12">
        <v>609</v>
      </c>
      <c r="O27" s="12">
        <v>618</v>
      </c>
      <c r="P27" s="12">
        <v>584</v>
      </c>
      <c r="Q27" s="12">
        <v>604</v>
      </c>
      <c r="R27" s="12">
        <v>595</v>
      </c>
      <c r="S27" s="12">
        <v>606</v>
      </c>
      <c r="T27" s="12">
        <v>601</v>
      </c>
      <c r="U27" s="12">
        <v>606</v>
      </c>
      <c r="V27" s="12">
        <v>604</v>
      </c>
      <c r="W27" s="12">
        <v>582</v>
      </c>
      <c r="X27" s="12">
        <v>593</v>
      </c>
      <c r="Y27" s="12">
        <v>609</v>
      </c>
      <c r="Z27" s="12">
        <v>612</v>
      </c>
      <c r="AA27" s="12">
        <v>615</v>
      </c>
      <c r="AB27" s="12">
        <v>618</v>
      </c>
      <c r="AC27" s="12">
        <v>604</v>
      </c>
      <c r="AD27" s="12">
        <v>612</v>
      </c>
      <c r="AE27" s="12">
        <v>609</v>
      </c>
      <c r="AF27" s="12">
        <v>615</v>
      </c>
      <c r="AG27" s="12"/>
      <c r="AH27" s="12">
        <f t="shared" si="4"/>
        <v>18066</v>
      </c>
      <c r="AJ27" s="9" t="str">
        <f t="shared" si="8"/>
        <v xml:space="preserve"> 9:00- 9:30</v>
      </c>
      <c r="AK27" s="20">
        <f t="shared" si="8"/>
        <v>601</v>
      </c>
      <c r="AL27" s="20">
        <f t="shared" si="8"/>
        <v>562</v>
      </c>
      <c r="AM27" s="20">
        <f t="shared" si="8"/>
        <v>565</v>
      </c>
      <c r="AN27" s="20">
        <f t="shared" si="8"/>
        <v>598</v>
      </c>
      <c r="AO27" s="20">
        <f t="shared" si="8"/>
        <v>615</v>
      </c>
      <c r="AP27" s="10">
        <f t="shared" si="8"/>
        <v>615</v>
      </c>
      <c r="AQ27" s="20">
        <f t="shared" si="8"/>
        <v>618</v>
      </c>
      <c r="AR27" s="10">
        <f t="shared" si="8"/>
        <v>606</v>
      </c>
      <c r="AS27" s="10">
        <f t="shared" si="8"/>
        <v>593</v>
      </c>
      <c r="AT27" s="10">
        <f t="shared" si="8"/>
        <v>579</v>
      </c>
      <c r="AU27" s="10">
        <f t="shared" si="8"/>
        <v>618</v>
      </c>
      <c r="AV27" s="10">
        <f t="shared" si="8"/>
        <v>609</v>
      </c>
      <c r="AW27" s="10">
        <f t="shared" si="8"/>
        <v>618</v>
      </c>
      <c r="AX27" s="20">
        <f t="shared" si="8"/>
        <v>584</v>
      </c>
      <c r="AY27" s="10">
        <f t="shared" si="6"/>
        <v>604</v>
      </c>
      <c r="AZ27" s="10">
        <f t="shared" si="6"/>
        <v>595</v>
      </c>
      <c r="BA27" s="10">
        <f t="shared" si="6"/>
        <v>606</v>
      </c>
      <c r="BB27" s="10">
        <f t="shared" si="6"/>
        <v>601</v>
      </c>
      <c r="BC27" s="10">
        <f t="shared" si="6"/>
        <v>606</v>
      </c>
      <c r="BD27" s="10">
        <f t="shared" si="6"/>
        <v>604</v>
      </c>
      <c r="BE27" s="20">
        <f t="shared" si="6"/>
        <v>582</v>
      </c>
      <c r="BF27" s="10">
        <f t="shared" si="6"/>
        <v>593</v>
      </c>
      <c r="BG27" s="10">
        <f t="shared" si="6"/>
        <v>609</v>
      </c>
      <c r="BH27" s="10">
        <f t="shared" si="6"/>
        <v>612</v>
      </c>
      <c r="BI27" s="10">
        <f t="shared" si="6"/>
        <v>615</v>
      </c>
      <c r="BJ27" s="10">
        <f t="shared" si="6"/>
        <v>618</v>
      </c>
      <c r="BK27" s="10">
        <f t="shared" si="6"/>
        <v>604</v>
      </c>
      <c r="BL27" s="20">
        <f t="shared" si="6"/>
        <v>612</v>
      </c>
      <c r="BM27" s="10">
        <f t="shared" si="6"/>
        <v>609</v>
      </c>
      <c r="BN27" s="10">
        <f t="shared" si="6"/>
        <v>615</v>
      </c>
      <c r="BO27" s="10">
        <f t="shared" si="7"/>
        <v>0</v>
      </c>
      <c r="BP27" s="12">
        <f t="shared" si="5"/>
        <v>18066</v>
      </c>
    </row>
    <row r="28" spans="2:68">
      <c r="B28" s="11" t="s">
        <v>57</v>
      </c>
      <c r="C28" s="12">
        <v>615</v>
      </c>
      <c r="D28" s="12">
        <v>587</v>
      </c>
      <c r="E28" s="12">
        <v>554</v>
      </c>
      <c r="F28" s="12">
        <v>587</v>
      </c>
      <c r="G28" s="12">
        <v>609</v>
      </c>
      <c r="H28" s="12">
        <v>609</v>
      </c>
      <c r="I28" s="12">
        <v>598</v>
      </c>
      <c r="J28" s="12">
        <v>593</v>
      </c>
      <c r="K28" s="12">
        <v>579</v>
      </c>
      <c r="L28" s="12">
        <v>604</v>
      </c>
      <c r="M28" s="12">
        <v>584</v>
      </c>
      <c r="N28" s="12">
        <v>604</v>
      </c>
      <c r="O28" s="12">
        <v>590</v>
      </c>
      <c r="P28" s="12">
        <v>587</v>
      </c>
      <c r="Q28" s="12">
        <v>615</v>
      </c>
      <c r="R28" s="12">
        <v>595</v>
      </c>
      <c r="S28" s="12">
        <v>606</v>
      </c>
      <c r="T28" s="12">
        <v>609</v>
      </c>
      <c r="U28" s="12">
        <v>579</v>
      </c>
      <c r="V28" s="12">
        <v>612</v>
      </c>
      <c r="W28" s="12">
        <v>601</v>
      </c>
      <c r="X28" s="12">
        <v>612</v>
      </c>
      <c r="Y28" s="12">
        <v>606</v>
      </c>
      <c r="Z28" s="12">
        <v>612</v>
      </c>
      <c r="AA28" s="12">
        <v>612</v>
      </c>
      <c r="AB28" s="12">
        <v>612</v>
      </c>
      <c r="AC28" s="12">
        <v>606</v>
      </c>
      <c r="AD28" s="12">
        <v>604</v>
      </c>
      <c r="AE28" s="12">
        <v>606</v>
      </c>
      <c r="AF28" s="12">
        <v>618</v>
      </c>
      <c r="AG28" s="12"/>
      <c r="AH28" s="12">
        <f t="shared" si="4"/>
        <v>18005</v>
      </c>
      <c r="AJ28" s="9" t="str">
        <f t="shared" si="8"/>
        <v xml:space="preserve"> 9:30-10:00</v>
      </c>
      <c r="AK28" s="20">
        <f t="shared" si="8"/>
        <v>615</v>
      </c>
      <c r="AL28" s="20">
        <f t="shared" si="8"/>
        <v>587</v>
      </c>
      <c r="AM28" s="20">
        <f t="shared" si="8"/>
        <v>554</v>
      </c>
      <c r="AN28" s="20">
        <f t="shared" si="8"/>
        <v>587</v>
      </c>
      <c r="AO28" s="20">
        <f t="shared" si="8"/>
        <v>609</v>
      </c>
      <c r="AP28" s="10">
        <f t="shared" si="8"/>
        <v>609</v>
      </c>
      <c r="AQ28" s="20">
        <f t="shared" si="8"/>
        <v>598</v>
      </c>
      <c r="AR28" s="10">
        <f t="shared" si="8"/>
        <v>593</v>
      </c>
      <c r="AS28" s="10">
        <f t="shared" si="8"/>
        <v>579</v>
      </c>
      <c r="AT28" s="10">
        <f t="shared" si="8"/>
        <v>604</v>
      </c>
      <c r="AU28" s="10">
        <f t="shared" si="8"/>
        <v>584</v>
      </c>
      <c r="AV28" s="10">
        <f t="shared" si="8"/>
        <v>604</v>
      </c>
      <c r="AW28" s="10">
        <f t="shared" si="8"/>
        <v>590</v>
      </c>
      <c r="AX28" s="20">
        <f t="shared" si="8"/>
        <v>587</v>
      </c>
      <c r="AY28" s="10">
        <f t="shared" si="6"/>
        <v>615</v>
      </c>
      <c r="AZ28" s="10">
        <f t="shared" si="6"/>
        <v>595</v>
      </c>
      <c r="BA28" s="10">
        <f t="shared" si="6"/>
        <v>606</v>
      </c>
      <c r="BB28" s="10">
        <f t="shared" si="6"/>
        <v>609</v>
      </c>
      <c r="BC28" s="10">
        <f t="shared" si="6"/>
        <v>579</v>
      </c>
      <c r="BD28" s="10">
        <f t="shared" si="6"/>
        <v>612</v>
      </c>
      <c r="BE28" s="20">
        <f t="shared" si="6"/>
        <v>601</v>
      </c>
      <c r="BF28" s="10">
        <f t="shared" si="6"/>
        <v>612</v>
      </c>
      <c r="BG28" s="10">
        <f t="shared" si="6"/>
        <v>606</v>
      </c>
      <c r="BH28" s="10">
        <f t="shared" si="6"/>
        <v>612</v>
      </c>
      <c r="BI28" s="10">
        <f t="shared" si="6"/>
        <v>612</v>
      </c>
      <c r="BJ28" s="10">
        <f t="shared" si="6"/>
        <v>612</v>
      </c>
      <c r="BK28" s="10">
        <f t="shared" si="6"/>
        <v>606</v>
      </c>
      <c r="BL28" s="20">
        <f t="shared" si="6"/>
        <v>604</v>
      </c>
      <c r="BM28" s="10">
        <f t="shared" si="6"/>
        <v>606</v>
      </c>
      <c r="BN28" s="10">
        <f t="shared" si="6"/>
        <v>618</v>
      </c>
      <c r="BO28" s="10">
        <f t="shared" si="7"/>
        <v>0</v>
      </c>
      <c r="BP28" s="12">
        <f t="shared" si="5"/>
        <v>18005</v>
      </c>
    </row>
    <row r="29" spans="2:68">
      <c r="B29" s="11" t="s">
        <v>58</v>
      </c>
      <c r="C29" s="12">
        <v>609</v>
      </c>
      <c r="D29" s="12">
        <v>579</v>
      </c>
      <c r="E29" s="12">
        <v>546</v>
      </c>
      <c r="F29" s="12">
        <v>612</v>
      </c>
      <c r="G29" s="12">
        <v>609</v>
      </c>
      <c r="H29" s="12">
        <v>606</v>
      </c>
      <c r="I29" s="12">
        <v>606</v>
      </c>
      <c r="J29" s="12">
        <v>584</v>
      </c>
      <c r="K29" s="12">
        <v>587</v>
      </c>
      <c r="L29" s="12">
        <v>595</v>
      </c>
      <c r="M29" s="12">
        <v>582</v>
      </c>
      <c r="N29" s="12">
        <v>598</v>
      </c>
      <c r="O29" s="12">
        <v>615</v>
      </c>
      <c r="P29" s="12">
        <v>593</v>
      </c>
      <c r="Q29" s="12">
        <v>604</v>
      </c>
      <c r="R29" s="12">
        <v>606</v>
      </c>
      <c r="S29" s="12">
        <v>584</v>
      </c>
      <c r="T29" s="12">
        <v>601</v>
      </c>
      <c r="U29" s="12">
        <v>598</v>
      </c>
      <c r="V29" s="12">
        <v>612</v>
      </c>
      <c r="W29" s="12">
        <v>598</v>
      </c>
      <c r="X29" s="12">
        <v>609</v>
      </c>
      <c r="Y29" s="12">
        <v>609</v>
      </c>
      <c r="Z29" s="12">
        <v>612</v>
      </c>
      <c r="AA29" s="12">
        <v>615</v>
      </c>
      <c r="AB29" s="12">
        <v>612</v>
      </c>
      <c r="AC29" s="12">
        <v>606</v>
      </c>
      <c r="AD29" s="12">
        <v>606</v>
      </c>
      <c r="AE29" s="12">
        <v>609</v>
      </c>
      <c r="AF29" s="12">
        <v>612</v>
      </c>
      <c r="AG29" s="12"/>
      <c r="AH29" s="12">
        <f t="shared" si="4"/>
        <v>18014</v>
      </c>
      <c r="AJ29" s="9" t="str">
        <f t="shared" si="8"/>
        <v>10:00-10:30</v>
      </c>
      <c r="AK29" s="20">
        <f t="shared" si="8"/>
        <v>609</v>
      </c>
      <c r="AL29" s="20">
        <f t="shared" si="8"/>
        <v>579</v>
      </c>
      <c r="AM29" s="20">
        <f t="shared" si="8"/>
        <v>546</v>
      </c>
      <c r="AN29" s="20">
        <f t="shared" si="8"/>
        <v>612</v>
      </c>
      <c r="AO29" s="20">
        <f t="shared" si="8"/>
        <v>609</v>
      </c>
      <c r="AP29" s="10">
        <f t="shared" si="8"/>
        <v>606</v>
      </c>
      <c r="AQ29" s="20">
        <f t="shared" si="8"/>
        <v>606</v>
      </c>
      <c r="AR29" s="10">
        <f t="shared" si="8"/>
        <v>584</v>
      </c>
      <c r="AS29" s="10">
        <f t="shared" si="8"/>
        <v>587</v>
      </c>
      <c r="AT29" s="10">
        <f t="shared" si="8"/>
        <v>595</v>
      </c>
      <c r="AU29" s="10">
        <f t="shared" si="8"/>
        <v>582</v>
      </c>
      <c r="AV29" s="10">
        <f t="shared" si="8"/>
        <v>598</v>
      </c>
      <c r="AW29" s="10">
        <f t="shared" si="8"/>
        <v>615</v>
      </c>
      <c r="AX29" s="20">
        <f t="shared" si="8"/>
        <v>593</v>
      </c>
      <c r="AY29" s="10">
        <f t="shared" si="6"/>
        <v>604</v>
      </c>
      <c r="AZ29" s="10">
        <f t="shared" si="6"/>
        <v>606</v>
      </c>
      <c r="BA29" s="10">
        <f t="shared" si="6"/>
        <v>584</v>
      </c>
      <c r="BB29" s="10">
        <f t="shared" si="6"/>
        <v>601</v>
      </c>
      <c r="BC29" s="10">
        <f t="shared" si="6"/>
        <v>598</v>
      </c>
      <c r="BD29" s="10">
        <f t="shared" si="6"/>
        <v>612</v>
      </c>
      <c r="BE29" s="20">
        <f t="shared" si="6"/>
        <v>598</v>
      </c>
      <c r="BF29" s="10">
        <f t="shared" si="6"/>
        <v>609</v>
      </c>
      <c r="BG29" s="10">
        <f t="shared" si="6"/>
        <v>609</v>
      </c>
      <c r="BH29" s="10">
        <f t="shared" si="6"/>
        <v>612</v>
      </c>
      <c r="BI29" s="10">
        <f t="shared" si="6"/>
        <v>615</v>
      </c>
      <c r="BJ29" s="10">
        <f t="shared" si="6"/>
        <v>612</v>
      </c>
      <c r="BK29" s="10">
        <f t="shared" si="6"/>
        <v>606</v>
      </c>
      <c r="BL29" s="20">
        <f t="shared" si="6"/>
        <v>606</v>
      </c>
      <c r="BM29" s="10">
        <f t="shared" si="6"/>
        <v>609</v>
      </c>
      <c r="BN29" s="10">
        <f t="shared" si="6"/>
        <v>612</v>
      </c>
      <c r="BO29" s="10">
        <f t="shared" si="7"/>
        <v>0</v>
      </c>
      <c r="BP29" s="12">
        <f t="shared" si="5"/>
        <v>18014</v>
      </c>
    </row>
    <row r="30" spans="2:68">
      <c r="B30" s="11" t="s">
        <v>59</v>
      </c>
      <c r="C30" s="12">
        <v>593</v>
      </c>
      <c r="D30" s="12">
        <v>590</v>
      </c>
      <c r="E30" s="12">
        <v>579</v>
      </c>
      <c r="F30" s="12">
        <v>609</v>
      </c>
      <c r="G30" s="12">
        <v>615</v>
      </c>
      <c r="H30" s="12">
        <v>606</v>
      </c>
      <c r="I30" s="12">
        <v>604</v>
      </c>
      <c r="J30" s="12">
        <v>559</v>
      </c>
      <c r="K30" s="12">
        <v>584</v>
      </c>
      <c r="L30" s="12">
        <v>559</v>
      </c>
      <c r="M30" s="12">
        <v>568</v>
      </c>
      <c r="N30" s="12">
        <v>604</v>
      </c>
      <c r="O30" s="12">
        <v>615</v>
      </c>
      <c r="P30" s="12">
        <v>601</v>
      </c>
      <c r="Q30" s="12">
        <v>582</v>
      </c>
      <c r="R30" s="12">
        <v>612</v>
      </c>
      <c r="S30" s="12">
        <v>593</v>
      </c>
      <c r="T30" s="12">
        <v>615</v>
      </c>
      <c r="U30" s="12">
        <v>582</v>
      </c>
      <c r="V30" s="12">
        <v>615</v>
      </c>
      <c r="W30" s="12">
        <v>598</v>
      </c>
      <c r="X30" s="12">
        <v>609</v>
      </c>
      <c r="Y30" s="12">
        <v>606</v>
      </c>
      <c r="Z30" s="12">
        <v>609</v>
      </c>
      <c r="AA30" s="12">
        <v>612</v>
      </c>
      <c r="AB30" s="12">
        <v>615</v>
      </c>
      <c r="AC30" s="12">
        <v>604</v>
      </c>
      <c r="AD30" s="12">
        <v>609</v>
      </c>
      <c r="AE30" s="12">
        <v>606</v>
      </c>
      <c r="AF30" s="12">
        <v>612</v>
      </c>
      <c r="AG30" s="12"/>
      <c r="AH30" s="12">
        <f t="shared" si="4"/>
        <v>17965</v>
      </c>
      <c r="AJ30" s="9" t="str">
        <f t="shared" si="8"/>
        <v>10:30-11:00</v>
      </c>
      <c r="AK30" s="20">
        <f t="shared" si="8"/>
        <v>593</v>
      </c>
      <c r="AL30" s="20">
        <f t="shared" si="8"/>
        <v>590</v>
      </c>
      <c r="AM30" s="20">
        <f t="shared" si="8"/>
        <v>579</v>
      </c>
      <c r="AN30" s="20">
        <f t="shared" si="8"/>
        <v>609</v>
      </c>
      <c r="AO30" s="20">
        <f t="shared" si="8"/>
        <v>615</v>
      </c>
      <c r="AP30" s="10">
        <f t="shared" si="8"/>
        <v>606</v>
      </c>
      <c r="AQ30" s="20">
        <f t="shared" si="8"/>
        <v>604</v>
      </c>
      <c r="AR30" s="10">
        <f t="shared" si="8"/>
        <v>559</v>
      </c>
      <c r="AS30" s="10">
        <f t="shared" si="8"/>
        <v>584</v>
      </c>
      <c r="AT30" s="10">
        <f t="shared" si="8"/>
        <v>559</v>
      </c>
      <c r="AU30" s="10">
        <f t="shared" si="8"/>
        <v>568</v>
      </c>
      <c r="AV30" s="10">
        <f t="shared" si="8"/>
        <v>604</v>
      </c>
      <c r="AW30" s="10">
        <f t="shared" si="8"/>
        <v>615</v>
      </c>
      <c r="AX30" s="20">
        <f t="shared" si="8"/>
        <v>601</v>
      </c>
      <c r="AY30" s="10">
        <f t="shared" si="6"/>
        <v>582</v>
      </c>
      <c r="AZ30" s="10">
        <f t="shared" si="6"/>
        <v>612</v>
      </c>
      <c r="BA30" s="10">
        <f t="shared" si="6"/>
        <v>593</v>
      </c>
      <c r="BB30" s="10">
        <f t="shared" si="6"/>
        <v>615</v>
      </c>
      <c r="BC30" s="10">
        <f t="shared" si="6"/>
        <v>582</v>
      </c>
      <c r="BD30" s="10">
        <f t="shared" si="6"/>
        <v>615</v>
      </c>
      <c r="BE30" s="20">
        <f t="shared" si="6"/>
        <v>598</v>
      </c>
      <c r="BF30" s="10">
        <f t="shared" si="6"/>
        <v>609</v>
      </c>
      <c r="BG30" s="10">
        <f t="shared" si="6"/>
        <v>606</v>
      </c>
      <c r="BH30" s="10">
        <f t="shared" si="6"/>
        <v>609</v>
      </c>
      <c r="BI30" s="10">
        <f t="shared" si="6"/>
        <v>612</v>
      </c>
      <c r="BJ30" s="10">
        <f t="shared" si="6"/>
        <v>615</v>
      </c>
      <c r="BK30" s="10">
        <f t="shared" si="6"/>
        <v>604</v>
      </c>
      <c r="BL30" s="20">
        <f t="shared" si="6"/>
        <v>609</v>
      </c>
      <c r="BM30" s="10">
        <f t="shared" si="6"/>
        <v>606</v>
      </c>
      <c r="BN30" s="10">
        <f t="shared" si="6"/>
        <v>612</v>
      </c>
      <c r="BO30" s="10">
        <f t="shared" si="7"/>
        <v>0</v>
      </c>
      <c r="BP30" s="12">
        <f t="shared" si="5"/>
        <v>17965</v>
      </c>
    </row>
    <row r="31" spans="2:68">
      <c r="B31" s="11" t="s">
        <v>60</v>
      </c>
      <c r="C31" s="12">
        <v>546</v>
      </c>
      <c r="D31" s="12">
        <v>606</v>
      </c>
      <c r="E31" s="12">
        <v>593</v>
      </c>
      <c r="F31" s="12">
        <v>609</v>
      </c>
      <c r="G31" s="12">
        <v>612</v>
      </c>
      <c r="H31" s="12">
        <v>609</v>
      </c>
      <c r="I31" s="12">
        <v>618</v>
      </c>
      <c r="J31" s="12">
        <v>593</v>
      </c>
      <c r="K31" s="12">
        <v>568</v>
      </c>
      <c r="L31" s="12">
        <v>554</v>
      </c>
      <c r="M31" s="12">
        <v>559</v>
      </c>
      <c r="N31" s="12">
        <v>606</v>
      </c>
      <c r="O31" s="12">
        <v>615</v>
      </c>
      <c r="P31" s="12">
        <v>618</v>
      </c>
      <c r="Q31" s="12">
        <v>606</v>
      </c>
      <c r="R31" s="12">
        <v>612</v>
      </c>
      <c r="S31" s="12">
        <v>595</v>
      </c>
      <c r="T31" s="12">
        <v>620</v>
      </c>
      <c r="U31" s="12">
        <v>615</v>
      </c>
      <c r="V31" s="12">
        <v>595</v>
      </c>
      <c r="W31" s="12">
        <v>609</v>
      </c>
      <c r="X31" s="12">
        <v>606</v>
      </c>
      <c r="Y31" s="12">
        <v>609</v>
      </c>
      <c r="Z31" s="12">
        <v>615</v>
      </c>
      <c r="AA31" s="12">
        <v>618</v>
      </c>
      <c r="AB31" s="12">
        <v>620</v>
      </c>
      <c r="AC31" s="12">
        <v>609</v>
      </c>
      <c r="AD31" s="12">
        <v>612</v>
      </c>
      <c r="AE31" s="12">
        <v>606</v>
      </c>
      <c r="AF31" s="12">
        <v>604</v>
      </c>
      <c r="AG31" s="12"/>
      <c r="AH31" s="12">
        <f t="shared" si="4"/>
        <v>18057</v>
      </c>
      <c r="AJ31" s="9" t="str">
        <f t="shared" si="8"/>
        <v>11:00-11:30</v>
      </c>
      <c r="AK31" s="20">
        <f t="shared" si="8"/>
        <v>546</v>
      </c>
      <c r="AL31" s="20">
        <f t="shared" si="8"/>
        <v>606</v>
      </c>
      <c r="AM31" s="20">
        <f t="shared" si="8"/>
        <v>593</v>
      </c>
      <c r="AN31" s="20">
        <f t="shared" si="8"/>
        <v>609</v>
      </c>
      <c r="AO31" s="20">
        <f t="shared" si="8"/>
        <v>612</v>
      </c>
      <c r="AP31" s="10">
        <f t="shared" si="8"/>
        <v>609</v>
      </c>
      <c r="AQ31" s="20">
        <f t="shared" si="8"/>
        <v>618</v>
      </c>
      <c r="AR31" s="10">
        <f t="shared" si="8"/>
        <v>593</v>
      </c>
      <c r="AS31" s="10">
        <f t="shared" si="8"/>
        <v>568</v>
      </c>
      <c r="AT31" s="10">
        <f t="shared" si="8"/>
        <v>554</v>
      </c>
      <c r="AU31" s="10">
        <f t="shared" si="8"/>
        <v>559</v>
      </c>
      <c r="AV31" s="10">
        <f t="shared" si="8"/>
        <v>606</v>
      </c>
      <c r="AW31" s="10">
        <f t="shared" si="8"/>
        <v>615</v>
      </c>
      <c r="AX31" s="20">
        <f t="shared" si="8"/>
        <v>618</v>
      </c>
      <c r="AY31" s="10">
        <f t="shared" si="6"/>
        <v>606</v>
      </c>
      <c r="AZ31" s="10">
        <f t="shared" si="6"/>
        <v>612</v>
      </c>
      <c r="BA31" s="10">
        <f t="shared" si="6"/>
        <v>595</v>
      </c>
      <c r="BB31" s="10">
        <f t="shared" si="6"/>
        <v>620</v>
      </c>
      <c r="BC31" s="10">
        <f t="shared" si="6"/>
        <v>615</v>
      </c>
      <c r="BD31" s="10">
        <f t="shared" si="6"/>
        <v>595</v>
      </c>
      <c r="BE31" s="20">
        <f t="shared" si="6"/>
        <v>609</v>
      </c>
      <c r="BF31" s="10">
        <f t="shared" si="6"/>
        <v>606</v>
      </c>
      <c r="BG31" s="10">
        <f t="shared" si="6"/>
        <v>609</v>
      </c>
      <c r="BH31" s="10">
        <f t="shared" si="6"/>
        <v>615</v>
      </c>
      <c r="BI31" s="10">
        <f t="shared" si="6"/>
        <v>618</v>
      </c>
      <c r="BJ31" s="10">
        <f t="shared" si="6"/>
        <v>620</v>
      </c>
      <c r="BK31" s="10">
        <f t="shared" si="6"/>
        <v>609</v>
      </c>
      <c r="BL31" s="20">
        <f t="shared" si="6"/>
        <v>612</v>
      </c>
      <c r="BM31" s="10">
        <f t="shared" si="6"/>
        <v>606</v>
      </c>
      <c r="BN31" s="10">
        <f t="shared" si="6"/>
        <v>604</v>
      </c>
      <c r="BO31" s="10">
        <f t="shared" si="7"/>
        <v>0</v>
      </c>
      <c r="BP31" s="12">
        <f t="shared" si="5"/>
        <v>18057</v>
      </c>
    </row>
    <row r="32" spans="2:68">
      <c r="B32" s="11" t="s">
        <v>61</v>
      </c>
      <c r="C32" s="12">
        <v>584</v>
      </c>
      <c r="D32" s="12">
        <v>601</v>
      </c>
      <c r="E32" s="12">
        <v>593</v>
      </c>
      <c r="F32" s="12">
        <v>615</v>
      </c>
      <c r="G32" s="12">
        <v>612</v>
      </c>
      <c r="H32" s="12">
        <v>606</v>
      </c>
      <c r="I32" s="12">
        <v>618</v>
      </c>
      <c r="J32" s="12">
        <v>587</v>
      </c>
      <c r="K32" s="12">
        <v>606</v>
      </c>
      <c r="L32" s="12">
        <v>551</v>
      </c>
      <c r="M32" s="12">
        <v>548</v>
      </c>
      <c r="N32" s="12">
        <v>598</v>
      </c>
      <c r="O32" s="12">
        <v>582</v>
      </c>
      <c r="P32" s="12">
        <v>598</v>
      </c>
      <c r="Q32" s="12">
        <v>615</v>
      </c>
      <c r="R32" s="12">
        <v>604</v>
      </c>
      <c r="S32" s="12">
        <v>590</v>
      </c>
      <c r="T32" s="12">
        <v>618</v>
      </c>
      <c r="U32" s="12">
        <v>606</v>
      </c>
      <c r="V32" s="12">
        <v>612</v>
      </c>
      <c r="W32" s="12">
        <v>604</v>
      </c>
      <c r="X32" s="12">
        <v>606</v>
      </c>
      <c r="Y32" s="12">
        <v>604</v>
      </c>
      <c r="Z32" s="12">
        <v>615</v>
      </c>
      <c r="AA32" s="12">
        <v>612</v>
      </c>
      <c r="AB32" s="12">
        <v>576</v>
      </c>
      <c r="AC32" s="12">
        <v>606</v>
      </c>
      <c r="AD32" s="12">
        <v>612</v>
      </c>
      <c r="AE32" s="12">
        <v>606</v>
      </c>
      <c r="AF32" s="12">
        <v>604</v>
      </c>
      <c r="AG32" s="12"/>
      <c r="AH32" s="12">
        <f t="shared" si="4"/>
        <v>17989</v>
      </c>
      <c r="AJ32" s="9" t="str">
        <f t="shared" si="8"/>
        <v>11:30-12:00</v>
      </c>
      <c r="AK32" s="20">
        <f t="shared" si="8"/>
        <v>584</v>
      </c>
      <c r="AL32" s="20">
        <f t="shared" si="8"/>
        <v>601</v>
      </c>
      <c r="AM32" s="20">
        <f t="shared" si="8"/>
        <v>593</v>
      </c>
      <c r="AN32" s="20">
        <f t="shared" si="8"/>
        <v>615</v>
      </c>
      <c r="AO32" s="20">
        <f t="shared" si="8"/>
        <v>612</v>
      </c>
      <c r="AP32" s="10">
        <f t="shared" si="8"/>
        <v>606</v>
      </c>
      <c r="AQ32" s="20">
        <f t="shared" si="8"/>
        <v>618</v>
      </c>
      <c r="AR32" s="10">
        <f t="shared" si="8"/>
        <v>587</v>
      </c>
      <c r="AS32" s="10">
        <f t="shared" si="8"/>
        <v>606</v>
      </c>
      <c r="AT32" s="10">
        <f t="shared" si="8"/>
        <v>551</v>
      </c>
      <c r="AU32" s="10">
        <f t="shared" si="8"/>
        <v>548</v>
      </c>
      <c r="AV32" s="10">
        <f t="shared" si="8"/>
        <v>598</v>
      </c>
      <c r="AW32" s="10">
        <f t="shared" si="8"/>
        <v>582</v>
      </c>
      <c r="AX32" s="20">
        <f t="shared" si="8"/>
        <v>598</v>
      </c>
      <c r="AY32" s="10">
        <f t="shared" si="6"/>
        <v>615</v>
      </c>
      <c r="AZ32" s="10">
        <f t="shared" si="6"/>
        <v>604</v>
      </c>
      <c r="BA32" s="10">
        <f t="shared" si="6"/>
        <v>590</v>
      </c>
      <c r="BB32" s="10">
        <f t="shared" si="6"/>
        <v>618</v>
      </c>
      <c r="BC32" s="10">
        <f t="shared" si="6"/>
        <v>606</v>
      </c>
      <c r="BD32" s="10">
        <f t="shared" si="6"/>
        <v>612</v>
      </c>
      <c r="BE32" s="20">
        <f t="shared" si="6"/>
        <v>604</v>
      </c>
      <c r="BF32" s="10">
        <f t="shared" si="6"/>
        <v>606</v>
      </c>
      <c r="BG32" s="10">
        <f t="shared" si="6"/>
        <v>604</v>
      </c>
      <c r="BH32" s="10">
        <f t="shared" si="6"/>
        <v>615</v>
      </c>
      <c r="BI32" s="10">
        <f t="shared" si="6"/>
        <v>612</v>
      </c>
      <c r="BJ32" s="10">
        <f t="shared" si="6"/>
        <v>576</v>
      </c>
      <c r="BK32" s="10">
        <f t="shared" si="6"/>
        <v>606</v>
      </c>
      <c r="BL32" s="20">
        <f t="shared" si="6"/>
        <v>612</v>
      </c>
      <c r="BM32" s="10">
        <f t="shared" si="6"/>
        <v>606</v>
      </c>
      <c r="BN32" s="10">
        <f t="shared" si="6"/>
        <v>604</v>
      </c>
      <c r="BO32" s="10">
        <f t="shared" si="7"/>
        <v>0</v>
      </c>
      <c r="BP32" s="12">
        <f t="shared" si="5"/>
        <v>17989</v>
      </c>
    </row>
    <row r="33" spans="2:68">
      <c r="B33" s="11" t="s">
        <v>62</v>
      </c>
      <c r="C33" s="12">
        <v>570</v>
      </c>
      <c r="D33" s="12">
        <v>606</v>
      </c>
      <c r="E33" s="12">
        <v>598</v>
      </c>
      <c r="F33" s="12">
        <v>618</v>
      </c>
      <c r="G33" s="12">
        <v>604</v>
      </c>
      <c r="H33" s="12">
        <v>606</v>
      </c>
      <c r="I33" s="12">
        <v>612</v>
      </c>
      <c r="J33" s="12">
        <v>590</v>
      </c>
      <c r="K33" s="12">
        <v>598</v>
      </c>
      <c r="L33" s="12">
        <v>501</v>
      </c>
      <c r="M33" s="12">
        <v>568</v>
      </c>
      <c r="N33" s="12">
        <v>565</v>
      </c>
      <c r="O33" s="12">
        <v>568</v>
      </c>
      <c r="P33" s="12">
        <v>576</v>
      </c>
      <c r="Q33" s="12">
        <v>618</v>
      </c>
      <c r="R33" s="12">
        <v>595</v>
      </c>
      <c r="S33" s="12">
        <v>593</v>
      </c>
      <c r="T33" s="12">
        <v>620</v>
      </c>
      <c r="U33" s="12">
        <v>598</v>
      </c>
      <c r="V33" s="12">
        <v>609</v>
      </c>
      <c r="W33" s="12">
        <v>598</v>
      </c>
      <c r="X33" s="12">
        <v>606</v>
      </c>
      <c r="Y33" s="12">
        <v>604</v>
      </c>
      <c r="Z33" s="12">
        <v>618</v>
      </c>
      <c r="AA33" s="12">
        <v>618</v>
      </c>
      <c r="AB33" s="12">
        <v>615</v>
      </c>
      <c r="AC33" s="12">
        <v>606</v>
      </c>
      <c r="AD33" s="12">
        <v>606</v>
      </c>
      <c r="AE33" s="12">
        <v>615</v>
      </c>
      <c r="AF33" s="12">
        <v>604</v>
      </c>
      <c r="AG33" s="12"/>
      <c r="AH33" s="12">
        <f t="shared" si="4"/>
        <v>17903</v>
      </c>
      <c r="AJ33" s="9" t="str">
        <f t="shared" si="8"/>
        <v>12:00-12:30</v>
      </c>
      <c r="AK33" s="20">
        <f t="shared" si="8"/>
        <v>570</v>
      </c>
      <c r="AL33" s="20">
        <f t="shared" si="8"/>
        <v>606</v>
      </c>
      <c r="AM33" s="20">
        <f t="shared" si="8"/>
        <v>598</v>
      </c>
      <c r="AN33" s="20">
        <f t="shared" si="8"/>
        <v>618</v>
      </c>
      <c r="AO33" s="20">
        <f t="shared" si="8"/>
        <v>604</v>
      </c>
      <c r="AP33" s="10">
        <f t="shared" si="8"/>
        <v>606</v>
      </c>
      <c r="AQ33" s="20">
        <f t="shared" si="8"/>
        <v>612</v>
      </c>
      <c r="AR33" s="10">
        <f t="shared" si="8"/>
        <v>590</v>
      </c>
      <c r="AS33" s="10">
        <f t="shared" si="8"/>
        <v>598</v>
      </c>
      <c r="AT33" s="10">
        <f t="shared" si="8"/>
        <v>501</v>
      </c>
      <c r="AU33" s="10">
        <f t="shared" si="8"/>
        <v>568</v>
      </c>
      <c r="AV33" s="10">
        <f t="shared" si="8"/>
        <v>565</v>
      </c>
      <c r="AW33" s="10">
        <f t="shared" si="8"/>
        <v>568</v>
      </c>
      <c r="AX33" s="20">
        <f t="shared" si="8"/>
        <v>576</v>
      </c>
      <c r="AY33" s="10">
        <f t="shared" si="6"/>
        <v>618</v>
      </c>
      <c r="AZ33" s="10">
        <f t="shared" si="6"/>
        <v>595</v>
      </c>
      <c r="BA33" s="10">
        <f t="shared" si="6"/>
        <v>593</v>
      </c>
      <c r="BB33" s="10">
        <f t="shared" si="6"/>
        <v>620</v>
      </c>
      <c r="BC33" s="10">
        <f t="shared" si="6"/>
        <v>598</v>
      </c>
      <c r="BD33" s="10">
        <f t="shared" si="6"/>
        <v>609</v>
      </c>
      <c r="BE33" s="20">
        <f t="shared" si="6"/>
        <v>598</v>
      </c>
      <c r="BF33" s="10">
        <f t="shared" si="6"/>
        <v>606</v>
      </c>
      <c r="BG33" s="10">
        <f t="shared" si="6"/>
        <v>604</v>
      </c>
      <c r="BH33" s="10">
        <f t="shared" si="6"/>
        <v>618</v>
      </c>
      <c r="BI33" s="10">
        <f t="shared" si="6"/>
        <v>618</v>
      </c>
      <c r="BJ33" s="10">
        <f t="shared" si="6"/>
        <v>615</v>
      </c>
      <c r="BK33" s="10">
        <f t="shared" si="6"/>
        <v>606</v>
      </c>
      <c r="BL33" s="20">
        <f t="shared" si="6"/>
        <v>606</v>
      </c>
      <c r="BM33" s="10">
        <f t="shared" si="6"/>
        <v>615</v>
      </c>
      <c r="BN33" s="10">
        <f t="shared" si="6"/>
        <v>604</v>
      </c>
      <c r="BO33" s="10">
        <f t="shared" si="7"/>
        <v>0</v>
      </c>
      <c r="BP33" s="12">
        <f t="shared" si="5"/>
        <v>17903</v>
      </c>
    </row>
    <row r="34" spans="2:68">
      <c r="B34" s="15" t="s">
        <v>63</v>
      </c>
      <c r="C34" s="16">
        <v>584</v>
      </c>
      <c r="D34" s="16">
        <v>595</v>
      </c>
      <c r="E34" s="16">
        <v>590</v>
      </c>
      <c r="F34" s="16">
        <v>615</v>
      </c>
      <c r="G34" s="16">
        <v>582</v>
      </c>
      <c r="H34" s="16">
        <v>609</v>
      </c>
      <c r="I34" s="16">
        <v>615</v>
      </c>
      <c r="J34" s="16">
        <v>590</v>
      </c>
      <c r="K34" s="16">
        <v>593</v>
      </c>
      <c r="L34" s="16">
        <v>523</v>
      </c>
      <c r="M34" s="16">
        <v>534</v>
      </c>
      <c r="N34" s="16">
        <v>573</v>
      </c>
      <c r="O34" s="16">
        <v>604</v>
      </c>
      <c r="P34" s="16">
        <v>554</v>
      </c>
      <c r="Q34" s="16">
        <v>593</v>
      </c>
      <c r="R34" s="16">
        <v>606</v>
      </c>
      <c r="S34" s="16">
        <v>568</v>
      </c>
      <c r="T34" s="16">
        <v>620</v>
      </c>
      <c r="U34" s="16">
        <v>595</v>
      </c>
      <c r="V34" s="16">
        <v>612</v>
      </c>
      <c r="W34" s="16">
        <v>606</v>
      </c>
      <c r="X34" s="16">
        <v>609</v>
      </c>
      <c r="Y34" s="16">
        <v>604</v>
      </c>
      <c r="Z34" s="16">
        <v>618</v>
      </c>
      <c r="AA34" s="16">
        <v>615</v>
      </c>
      <c r="AB34" s="16">
        <v>618</v>
      </c>
      <c r="AC34" s="16">
        <v>604</v>
      </c>
      <c r="AD34" s="16">
        <v>606</v>
      </c>
      <c r="AE34" s="16">
        <v>615</v>
      </c>
      <c r="AF34" s="16">
        <v>606</v>
      </c>
      <c r="AG34" s="16"/>
      <c r="AH34" s="16">
        <f t="shared" si="4"/>
        <v>17856</v>
      </c>
      <c r="AJ34" s="9" t="str">
        <f t="shared" si="8"/>
        <v>12:30-13:00</v>
      </c>
      <c r="AK34" s="20">
        <f t="shared" si="8"/>
        <v>584</v>
      </c>
      <c r="AL34" s="20">
        <f t="shared" si="8"/>
        <v>595</v>
      </c>
      <c r="AM34" s="20">
        <f t="shared" si="8"/>
        <v>590</v>
      </c>
      <c r="AN34" s="20">
        <f t="shared" si="8"/>
        <v>615</v>
      </c>
      <c r="AO34" s="20">
        <f t="shared" si="8"/>
        <v>582</v>
      </c>
      <c r="AP34" s="10">
        <f t="shared" si="8"/>
        <v>609</v>
      </c>
      <c r="AQ34" s="20">
        <f t="shared" si="8"/>
        <v>615</v>
      </c>
      <c r="AR34" s="10">
        <f t="shared" si="8"/>
        <v>590</v>
      </c>
      <c r="AS34" s="10">
        <f t="shared" si="8"/>
        <v>593</v>
      </c>
      <c r="AT34" s="10">
        <f t="shared" si="8"/>
        <v>523</v>
      </c>
      <c r="AU34" s="10">
        <f t="shared" si="8"/>
        <v>534</v>
      </c>
      <c r="AV34" s="10">
        <f t="shared" si="8"/>
        <v>573</v>
      </c>
      <c r="AW34" s="10">
        <f t="shared" si="8"/>
        <v>604</v>
      </c>
      <c r="AX34" s="20">
        <f t="shared" si="8"/>
        <v>554</v>
      </c>
      <c r="AY34" s="10">
        <f t="shared" si="6"/>
        <v>593</v>
      </c>
      <c r="AZ34" s="10">
        <f t="shared" si="6"/>
        <v>606</v>
      </c>
      <c r="BA34" s="10">
        <f t="shared" si="6"/>
        <v>568</v>
      </c>
      <c r="BB34" s="10">
        <f t="shared" si="6"/>
        <v>620</v>
      </c>
      <c r="BC34" s="10">
        <f t="shared" si="6"/>
        <v>595</v>
      </c>
      <c r="BD34" s="10">
        <f t="shared" si="6"/>
        <v>612</v>
      </c>
      <c r="BE34" s="20">
        <f t="shared" si="6"/>
        <v>606</v>
      </c>
      <c r="BF34" s="10">
        <f t="shared" si="6"/>
        <v>609</v>
      </c>
      <c r="BG34" s="10">
        <f t="shared" si="6"/>
        <v>604</v>
      </c>
      <c r="BH34" s="10">
        <f t="shared" si="6"/>
        <v>618</v>
      </c>
      <c r="BI34" s="10">
        <f t="shared" si="6"/>
        <v>615</v>
      </c>
      <c r="BJ34" s="10">
        <f t="shared" si="6"/>
        <v>618</v>
      </c>
      <c r="BK34" s="10">
        <f t="shared" si="6"/>
        <v>604</v>
      </c>
      <c r="BL34" s="20">
        <f t="shared" si="6"/>
        <v>606</v>
      </c>
      <c r="BM34" s="10">
        <f t="shared" si="6"/>
        <v>615</v>
      </c>
      <c r="BN34" s="10">
        <f t="shared" si="6"/>
        <v>606</v>
      </c>
      <c r="BO34" s="10">
        <f t="shared" si="7"/>
        <v>0</v>
      </c>
      <c r="BP34" s="16">
        <f t="shared" si="5"/>
        <v>17856</v>
      </c>
    </row>
    <row r="35" spans="2:68">
      <c r="B35" s="9" t="s">
        <v>64</v>
      </c>
      <c r="C35" s="10">
        <v>554</v>
      </c>
      <c r="D35" s="10">
        <v>612</v>
      </c>
      <c r="E35" s="10">
        <v>598</v>
      </c>
      <c r="F35" s="10">
        <v>615</v>
      </c>
      <c r="G35" s="10">
        <v>612</v>
      </c>
      <c r="H35" s="10">
        <v>609</v>
      </c>
      <c r="I35" s="10">
        <v>615</v>
      </c>
      <c r="J35" s="10">
        <v>576</v>
      </c>
      <c r="K35" s="10">
        <v>601</v>
      </c>
      <c r="L35" s="10">
        <v>523</v>
      </c>
      <c r="M35" s="10">
        <v>579</v>
      </c>
      <c r="N35" s="10">
        <v>546</v>
      </c>
      <c r="O35" s="10">
        <v>584</v>
      </c>
      <c r="P35" s="10">
        <v>598</v>
      </c>
      <c r="Q35" s="10">
        <v>587</v>
      </c>
      <c r="R35" s="10">
        <v>604</v>
      </c>
      <c r="S35" s="10">
        <v>601</v>
      </c>
      <c r="T35" s="10">
        <v>620</v>
      </c>
      <c r="U35" s="10">
        <v>618</v>
      </c>
      <c r="V35" s="10">
        <v>609</v>
      </c>
      <c r="W35" s="10">
        <v>606</v>
      </c>
      <c r="X35" s="10">
        <v>609</v>
      </c>
      <c r="Y35" s="10">
        <v>606</v>
      </c>
      <c r="Z35" s="10">
        <v>615</v>
      </c>
      <c r="AA35" s="10">
        <v>615</v>
      </c>
      <c r="AB35" s="10">
        <v>582</v>
      </c>
      <c r="AC35" s="10">
        <v>604</v>
      </c>
      <c r="AD35" s="10">
        <v>606</v>
      </c>
      <c r="AE35" s="10">
        <v>609</v>
      </c>
      <c r="AF35" s="10">
        <v>606</v>
      </c>
      <c r="AG35" s="10"/>
      <c r="AH35" s="10">
        <f t="shared" si="4"/>
        <v>17919</v>
      </c>
      <c r="AJ35" s="9" t="str">
        <f t="shared" si="8"/>
        <v>13:00-13:30</v>
      </c>
      <c r="AK35" s="20">
        <f t="shared" si="8"/>
        <v>554</v>
      </c>
      <c r="AL35" s="20">
        <f t="shared" si="8"/>
        <v>612</v>
      </c>
      <c r="AM35" s="20">
        <f t="shared" si="8"/>
        <v>598</v>
      </c>
      <c r="AN35" s="20">
        <f t="shared" si="8"/>
        <v>615</v>
      </c>
      <c r="AO35" s="20">
        <f t="shared" si="8"/>
        <v>612</v>
      </c>
      <c r="AP35" s="10">
        <f t="shared" si="8"/>
        <v>609</v>
      </c>
      <c r="AQ35" s="20">
        <f t="shared" si="8"/>
        <v>615</v>
      </c>
      <c r="AR35" s="10">
        <f t="shared" si="8"/>
        <v>576</v>
      </c>
      <c r="AS35" s="10">
        <f t="shared" si="8"/>
        <v>601</v>
      </c>
      <c r="AT35" s="10">
        <f t="shared" si="8"/>
        <v>523</v>
      </c>
      <c r="AU35" s="10">
        <f t="shared" si="8"/>
        <v>579</v>
      </c>
      <c r="AV35" s="10">
        <f t="shared" si="8"/>
        <v>546</v>
      </c>
      <c r="AW35" s="10">
        <f t="shared" si="8"/>
        <v>584</v>
      </c>
      <c r="AX35" s="20">
        <f t="shared" si="8"/>
        <v>598</v>
      </c>
      <c r="AY35" s="10">
        <f t="shared" si="6"/>
        <v>587</v>
      </c>
      <c r="AZ35" s="10">
        <f t="shared" si="6"/>
        <v>604</v>
      </c>
      <c r="BA35" s="10">
        <f t="shared" si="6"/>
        <v>601</v>
      </c>
      <c r="BB35" s="10">
        <f t="shared" si="6"/>
        <v>620</v>
      </c>
      <c r="BC35" s="10">
        <f t="shared" si="6"/>
        <v>618</v>
      </c>
      <c r="BD35" s="10">
        <f t="shared" si="6"/>
        <v>609</v>
      </c>
      <c r="BE35" s="20">
        <f t="shared" si="6"/>
        <v>606</v>
      </c>
      <c r="BF35" s="10">
        <f t="shared" si="6"/>
        <v>609</v>
      </c>
      <c r="BG35" s="10">
        <f t="shared" si="6"/>
        <v>606</v>
      </c>
      <c r="BH35" s="10">
        <f t="shared" si="6"/>
        <v>615</v>
      </c>
      <c r="BI35" s="10">
        <f t="shared" si="6"/>
        <v>615</v>
      </c>
      <c r="BJ35" s="10">
        <f t="shared" si="6"/>
        <v>582</v>
      </c>
      <c r="BK35" s="10">
        <f t="shared" si="6"/>
        <v>604</v>
      </c>
      <c r="BL35" s="20">
        <f t="shared" si="6"/>
        <v>606</v>
      </c>
      <c r="BM35" s="10">
        <f t="shared" si="6"/>
        <v>609</v>
      </c>
      <c r="BN35" s="10">
        <f t="shared" si="6"/>
        <v>606</v>
      </c>
      <c r="BO35" s="10">
        <f t="shared" si="7"/>
        <v>0</v>
      </c>
      <c r="BP35" s="10">
        <f t="shared" si="5"/>
        <v>17919</v>
      </c>
    </row>
    <row r="36" spans="2:68">
      <c r="B36" s="11" t="s">
        <v>65</v>
      </c>
      <c r="C36" s="12">
        <v>604</v>
      </c>
      <c r="D36" s="12">
        <v>606</v>
      </c>
      <c r="E36" s="12">
        <v>595</v>
      </c>
      <c r="F36" s="12">
        <v>612</v>
      </c>
      <c r="G36" s="12">
        <v>615</v>
      </c>
      <c r="H36" s="12">
        <v>604</v>
      </c>
      <c r="I36" s="12">
        <v>615</v>
      </c>
      <c r="J36" s="12">
        <v>593</v>
      </c>
      <c r="K36" s="12">
        <v>593</v>
      </c>
      <c r="L36" s="12">
        <v>523</v>
      </c>
      <c r="M36" s="12">
        <v>593</v>
      </c>
      <c r="N36" s="12">
        <v>604</v>
      </c>
      <c r="O36" s="12">
        <v>601</v>
      </c>
      <c r="P36" s="12">
        <v>493</v>
      </c>
      <c r="Q36" s="12">
        <v>593</v>
      </c>
      <c r="R36" s="12">
        <v>609</v>
      </c>
      <c r="S36" s="12">
        <v>612</v>
      </c>
      <c r="T36" s="12">
        <v>623</v>
      </c>
      <c r="U36" s="12">
        <v>615</v>
      </c>
      <c r="V36" s="12">
        <v>609</v>
      </c>
      <c r="W36" s="12">
        <v>606</v>
      </c>
      <c r="X36" s="12">
        <v>606</v>
      </c>
      <c r="Y36" s="12">
        <v>604</v>
      </c>
      <c r="Z36" s="12">
        <v>609</v>
      </c>
      <c r="AA36" s="12">
        <v>612</v>
      </c>
      <c r="AB36" s="12">
        <v>609</v>
      </c>
      <c r="AC36" s="12">
        <v>606</v>
      </c>
      <c r="AD36" s="12">
        <v>606</v>
      </c>
      <c r="AE36" s="12">
        <v>604</v>
      </c>
      <c r="AF36" s="12">
        <v>606</v>
      </c>
      <c r="AG36" s="12"/>
      <c r="AH36" s="12">
        <f t="shared" si="4"/>
        <v>17980</v>
      </c>
      <c r="AJ36" s="9" t="str">
        <f t="shared" si="8"/>
        <v>13:30-14:00</v>
      </c>
      <c r="AK36" s="20">
        <f t="shared" si="8"/>
        <v>604</v>
      </c>
      <c r="AL36" s="20">
        <f t="shared" si="8"/>
        <v>606</v>
      </c>
      <c r="AM36" s="20">
        <f t="shared" si="8"/>
        <v>595</v>
      </c>
      <c r="AN36" s="20">
        <f t="shared" si="8"/>
        <v>612</v>
      </c>
      <c r="AO36" s="20">
        <f t="shared" si="8"/>
        <v>615</v>
      </c>
      <c r="AP36" s="10">
        <f t="shared" si="8"/>
        <v>604</v>
      </c>
      <c r="AQ36" s="20">
        <f t="shared" si="8"/>
        <v>615</v>
      </c>
      <c r="AR36" s="10">
        <f t="shared" si="8"/>
        <v>593</v>
      </c>
      <c r="AS36" s="10">
        <f t="shared" si="8"/>
        <v>593</v>
      </c>
      <c r="AT36" s="10">
        <f t="shared" si="8"/>
        <v>523</v>
      </c>
      <c r="AU36" s="10">
        <f t="shared" si="8"/>
        <v>593</v>
      </c>
      <c r="AV36" s="10">
        <f t="shared" si="8"/>
        <v>604</v>
      </c>
      <c r="AW36" s="10">
        <f t="shared" si="8"/>
        <v>601</v>
      </c>
      <c r="AX36" s="20">
        <f t="shared" si="8"/>
        <v>493</v>
      </c>
      <c r="AY36" s="10">
        <f t="shared" si="6"/>
        <v>593</v>
      </c>
      <c r="AZ36" s="10">
        <f t="shared" si="6"/>
        <v>609</v>
      </c>
      <c r="BA36" s="10">
        <f t="shared" si="6"/>
        <v>612</v>
      </c>
      <c r="BB36" s="10">
        <f t="shared" si="6"/>
        <v>623</v>
      </c>
      <c r="BC36" s="10">
        <f t="shared" si="6"/>
        <v>615</v>
      </c>
      <c r="BD36" s="10">
        <f t="shared" si="6"/>
        <v>609</v>
      </c>
      <c r="BE36" s="20">
        <f t="shared" si="6"/>
        <v>606</v>
      </c>
      <c r="BF36" s="10">
        <f t="shared" si="6"/>
        <v>606</v>
      </c>
      <c r="BG36" s="10">
        <f t="shared" si="6"/>
        <v>604</v>
      </c>
      <c r="BH36" s="10">
        <f t="shared" si="6"/>
        <v>609</v>
      </c>
      <c r="BI36" s="10">
        <f t="shared" si="6"/>
        <v>612</v>
      </c>
      <c r="BJ36" s="10">
        <f t="shared" si="6"/>
        <v>609</v>
      </c>
      <c r="BK36" s="10">
        <f t="shared" si="6"/>
        <v>606</v>
      </c>
      <c r="BL36" s="20">
        <f t="shared" si="6"/>
        <v>606</v>
      </c>
      <c r="BM36" s="10">
        <f t="shared" si="6"/>
        <v>604</v>
      </c>
      <c r="BN36" s="10">
        <f t="shared" si="6"/>
        <v>606</v>
      </c>
      <c r="BO36" s="10">
        <f t="shared" si="7"/>
        <v>0</v>
      </c>
      <c r="BP36" s="12">
        <f t="shared" si="5"/>
        <v>17980</v>
      </c>
    </row>
    <row r="37" spans="2:68">
      <c r="B37" s="11" t="s">
        <v>66</v>
      </c>
      <c r="C37" s="12">
        <v>593</v>
      </c>
      <c r="D37" s="12">
        <v>606</v>
      </c>
      <c r="E37" s="12">
        <v>595</v>
      </c>
      <c r="F37" s="12">
        <v>612</v>
      </c>
      <c r="G37" s="12">
        <v>609</v>
      </c>
      <c r="H37" s="12">
        <v>612</v>
      </c>
      <c r="I37" s="12">
        <v>618</v>
      </c>
      <c r="J37" s="12">
        <v>601</v>
      </c>
      <c r="K37" s="12">
        <v>615</v>
      </c>
      <c r="L37" s="12">
        <v>521</v>
      </c>
      <c r="M37" s="12">
        <v>601</v>
      </c>
      <c r="N37" s="12">
        <v>612</v>
      </c>
      <c r="O37" s="12">
        <v>606</v>
      </c>
      <c r="P37" s="12">
        <v>576</v>
      </c>
      <c r="Q37" s="12">
        <v>570</v>
      </c>
      <c r="R37" s="12">
        <v>612</v>
      </c>
      <c r="S37" s="12">
        <v>609</v>
      </c>
      <c r="T37" s="12">
        <v>620</v>
      </c>
      <c r="U37" s="12">
        <v>612</v>
      </c>
      <c r="V37" s="12">
        <v>606</v>
      </c>
      <c r="W37" s="12">
        <v>604</v>
      </c>
      <c r="X37" s="12">
        <v>604</v>
      </c>
      <c r="Y37" s="12">
        <v>604</v>
      </c>
      <c r="Z37" s="12">
        <v>615</v>
      </c>
      <c r="AA37" s="12">
        <v>612</v>
      </c>
      <c r="AB37" s="12">
        <v>618</v>
      </c>
      <c r="AC37" s="12">
        <v>609</v>
      </c>
      <c r="AD37" s="12">
        <v>604</v>
      </c>
      <c r="AE37" s="12">
        <v>606</v>
      </c>
      <c r="AF37" s="12">
        <v>606</v>
      </c>
      <c r="AG37" s="12"/>
      <c r="AH37" s="12">
        <f t="shared" si="4"/>
        <v>18088</v>
      </c>
      <c r="AJ37" s="9" t="str">
        <f t="shared" si="8"/>
        <v>14:00-14:30</v>
      </c>
      <c r="AK37" s="20">
        <f t="shared" si="8"/>
        <v>593</v>
      </c>
      <c r="AL37" s="20">
        <f t="shared" si="8"/>
        <v>606</v>
      </c>
      <c r="AM37" s="20">
        <f t="shared" si="8"/>
        <v>595</v>
      </c>
      <c r="AN37" s="20">
        <f t="shared" si="8"/>
        <v>612</v>
      </c>
      <c r="AO37" s="20">
        <f t="shared" si="8"/>
        <v>609</v>
      </c>
      <c r="AP37" s="10">
        <f t="shared" si="8"/>
        <v>612</v>
      </c>
      <c r="AQ37" s="20">
        <f t="shared" si="8"/>
        <v>618</v>
      </c>
      <c r="AR37" s="10">
        <f t="shared" si="8"/>
        <v>601</v>
      </c>
      <c r="AS37" s="10">
        <f t="shared" si="8"/>
        <v>615</v>
      </c>
      <c r="AT37" s="10">
        <f t="shared" si="8"/>
        <v>521</v>
      </c>
      <c r="AU37" s="10">
        <f t="shared" si="8"/>
        <v>601</v>
      </c>
      <c r="AV37" s="10">
        <f t="shared" si="8"/>
        <v>612</v>
      </c>
      <c r="AW37" s="10">
        <f t="shared" si="8"/>
        <v>606</v>
      </c>
      <c r="AX37" s="20">
        <f t="shared" si="8"/>
        <v>576</v>
      </c>
      <c r="AY37" s="10">
        <f t="shared" si="6"/>
        <v>570</v>
      </c>
      <c r="AZ37" s="10">
        <f t="shared" si="6"/>
        <v>612</v>
      </c>
      <c r="BA37" s="10">
        <f t="shared" si="6"/>
        <v>609</v>
      </c>
      <c r="BB37" s="10">
        <f t="shared" si="6"/>
        <v>620</v>
      </c>
      <c r="BC37" s="10">
        <f t="shared" si="6"/>
        <v>612</v>
      </c>
      <c r="BD37" s="10">
        <f t="shared" si="6"/>
        <v>606</v>
      </c>
      <c r="BE37" s="20">
        <f t="shared" si="6"/>
        <v>604</v>
      </c>
      <c r="BF37" s="10">
        <f t="shared" si="6"/>
        <v>604</v>
      </c>
      <c r="BG37" s="10">
        <f t="shared" si="6"/>
        <v>604</v>
      </c>
      <c r="BH37" s="10">
        <f t="shared" si="6"/>
        <v>615</v>
      </c>
      <c r="BI37" s="10">
        <f t="shared" si="6"/>
        <v>612</v>
      </c>
      <c r="BJ37" s="10">
        <f t="shared" si="6"/>
        <v>618</v>
      </c>
      <c r="BK37" s="10">
        <f t="shared" si="6"/>
        <v>609</v>
      </c>
      <c r="BL37" s="20">
        <f t="shared" si="6"/>
        <v>604</v>
      </c>
      <c r="BM37" s="10">
        <f t="shared" si="6"/>
        <v>606</v>
      </c>
      <c r="BN37" s="10">
        <f t="shared" si="6"/>
        <v>606</v>
      </c>
      <c r="BO37" s="10">
        <f t="shared" si="7"/>
        <v>0</v>
      </c>
      <c r="BP37" s="12">
        <f t="shared" si="5"/>
        <v>18088</v>
      </c>
    </row>
    <row r="38" spans="2:68">
      <c r="B38" s="11" t="s">
        <v>67</v>
      </c>
      <c r="C38" s="12">
        <v>618</v>
      </c>
      <c r="D38" s="12">
        <v>606</v>
      </c>
      <c r="E38" s="12">
        <v>590</v>
      </c>
      <c r="F38" s="12">
        <v>606</v>
      </c>
      <c r="G38" s="12">
        <v>612</v>
      </c>
      <c r="H38" s="12">
        <v>612</v>
      </c>
      <c r="I38" s="12">
        <v>615</v>
      </c>
      <c r="J38" s="12">
        <v>604</v>
      </c>
      <c r="K38" s="12">
        <v>593</v>
      </c>
      <c r="L38" s="12">
        <v>554</v>
      </c>
      <c r="M38" s="12">
        <v>579</v>
      </c>
      <c r="N38" s="12">
        <v>593</v>
      </c>
      <c r="O38" s="12">
        <v>604</v>
      </c>
      <c r="P38" s="12">
        <v>606</v>
      </c>
      <c r="Q38" s="12">
        <v>595</v>
      </c>
      <c r="R38" s="12">
        <v>615</v>
      </c>
      <c r="S38" s="12">
        <v>612</v>
      </c>
      <c r="T38" s="12">
        <v>620</v>
      </c>
      <c r="U38" s="12">
        <v>623</v>
      </c>
      <c r="V38" s="12">
        <v>604</v>
      </c>
      <c r="W38" s="12">
        <v>601</v>
      </c>
      <c r="X38" s="12">
        <v>601</v>
      </c>
      <c r="Y38" s="12">
        <v>595</v>
      </c>
      <c r="Z38" s="12">
        <v>609</v>
      </c>
      <c r="AA38" s="12">
        <v>612</v>
      </c>
      <c r="AB38" s="12">
        <v>618</v>
      </c>
      <c r="AC38" s="12">
        <v>609</v>
      </c>
      <c r="AD38" s="12">
        <v>601</v>
      </c>
      <c r="AE38" s="12">
        <v>609</v>
      </c>
      <c r="AF38" s="12">
        <v>609</v>
      </c>
      <c r="AG38" s="12"/>
      <c r="AH38" s="12">
        <f t="shared" si="4"/>
        <v>18125</v>
      </c>
      <c r="AJ38" s="9" t="str">
        <f t="shared" si="8"/>
        <v>14:30-15:00</v>
      </c>
      <c r="AK38" s="20">
        <f t="shared" si="8"/>
        <v>618</v>
      </c>
      <c r="AL38" s="20">
        <f t="shared" si="8"/>
        <v>606</v>
      </c>
      <c r="AM38" s="20">
        <f t="shared" si="8"/>
        <v>590</v>
      </c>
      <c r="AN38" s="20">
        <f t="shared" si="8"/>
        <v>606</v>
      </c>
      <c r="AO38" s="20">
        <f t="shared" si="8"/>
        <v>612</v>
      </c>
      <c r="AP38" s="10">
        <f t="shared" si="8"/>
        <v>612</v>
      </c>
      <c r="AQ38" s="20">
        <f t="shared" si="8"/>
        <v>615</v>
      </c>
      <c r="AR38" s="10">
        <f t="shared" si="8"/>
        <v>604</v>
      </c>
      <c r="AS38" s="10">
        <f t="shared" si="8"/>
        <v>593</v>
      </c>
      <c r="AT38" s="10">
        <f t="shared" si="8"/>
        <v>554</v>
      </c>
      <c r="AU38" s="10">
        <f t="shared" si="8"/>
        <v>579</v>
      </c>
      <c r="AV38" s="10">
        <f t="shared" si="8"/>
        <v>593</v>
      </c>
      <c r="AW38" s="10">
        <f t="shared" si="8"/>
        <v>604</v>
      </c>
      <c r="AX38" s="20">
        <f t="shared" si="8"/>
        <v>606</v>
      </c>
      <c r="AY38" s="10">
        <f t="shared" si="6"/>
        <v>595</v>
      </c>
      <c r="AZ38" s="10">
        <f t="shared" si="6"/>
        <v>615</v>
      </c>
      <c r="BA38" s="10">
        <f t="shared" si="6"/>
        <v>612</v>
      </c>
      <c r="BB38" s="10">
        <f t="shared" si="6"/>
        <v>620</v>
      </c>
      <c r="BC38" s="10">
        <f t="shared" si="6"/>
        <v>623</v>
      </c>
      <c r="BD38" s="10">
        <f t="shared" si="6"/>
        <v>604</v>
      </c>
      <c r="BE38" s="20">
        <f t="shared" si="6"/>
        <v>601</v>
      </c>
      <c r="BF38" s="10">
        <f t="shared" si="6"/>
        <v>601</v>
      </c>
      <c r="BG38" s="10">
        <f t="shared" si="6"/>
        <v>595</v>
      </c>
      <c r="BH38" s="10">
        <f t="shared" si="6"/>
        <v>609</v>
      </c>
      <c r="BI38" s="10">
        <f t="shared" si="6"/>
        <v>612</v>
      </c>
      <c r="BJ38" s="10">
        <f t="shared" si="6"/>
        <v>618</v>
      </c>
      <c r="BK38" s="10">
        <f t="shared" si="6"/>
        <v>609</v>
      </c>
      <c r="BL38" s="20">
        <f t="shared" si="6"/>
        <v>601</v>
      </c>
      <c r="BM38" s="10">
        <f t="shared" ref="BM38:BN56" si="9">AE38</f>
        <v>609</v>
      </c>
      <c r="BN38" s="10">
        <f t="shared" si="9"/>
        <v>609</v>
      </c>
      <c r="BO38" s="10">
        <f t="shared" si="7"/>
        <v>0</v>
      </c>
      <c r="BP38" s="12">
        <f t="shared" si="5"/>
        <v>18125</v>
      </c>
    </row>
    <row r="39" spans="2:68">
      <c r="B39" s="11" t="s">
        <v>68</v>
      </c>
      <c r="C39" s="12">
        <v>609</v>
      </c>
      <c r="D39" s="12">
        <v>606</v>
      </c>
      <c r="E39" s="12">
        <v>606</v>
      </c>
      <c r="F39" s="12">
        <v>609</v>
      </c>
      <c r="G39" s="12">
        <v>618</v>
      </c>
      <c r="H39" s="12">
        <v>609</v>
      </c>
      <c r="I39" s="12">
        <v>606</v>
      </c>
      <c r="J39" s="12">
        <v>604</v>
      </c>
      <c r="K39" s="12">
        <v>582</v>
      </c>
      <c r="L39" s="12">
        <v>582</v>
      </c>
      <c r="M39" s="12">
        <v>620</v>
      </c>
      <c r="N39" s="12">
        <v>601</v>
      </c>
      <c r="O39" s="12">
        <v>598</v>
      </c>
      <c r="P39" s="12">
        <v>598</v>
      </c>
      <c r="Q39" s="12">
        <v>609</v>
      </c>
      <c r="R39" s="12">
        <v>612</v>
      </c>
      <c r="S39" s="12">
        <v>606</v>
      </c>
      <c r="T39" s="12">
        <v>618</v>
      </c>
      <c r="U39" s="12">
        <v>623</v>
      </c>
      <c r="V39" s="12">
        <v>606</v>
      </c>
      <c r="W39" s="12">
        <v>606</v>
      </c>
      <c r="X39" s="12">
        <v>604</v>
      </c>
      <c r="Y39" s="12">
        <v>598</v>
      </c>
      <c r="Z39" s="12">
        <v>609</v>
      </c>
      <c r="AA39" s="12">
        <v>615</v>
      </c>
      <c r="AB39" s="12">
        <v>618</v>
      </c>
      <c r="AC39" s="12">
        <v>606</v>
      </c>
      <c r="AD39" s="12">
        <v>604</v>
      </c>
      <c r="AE39" s="12">
        <v>609</v>
      </c>
      <c r="AF39" s="12">
        <v>612</v>
      </c>
      <c r="AG39" s="12"/>
      <c r="AH39" s="12">
        <f t="shared" si="4"/>
        <v>18203</v>
      </c>
      <c r="AJ39" s="9" t="str">
        <f t="shared" si="8"/>
        <v>15:00-15:30</v>
      </c>
      <c r="AK39" s="20">
        <f t="shared" si="8"/>
        <v>609</v>
      </c>
      <c r="AL39" s="20">
        <f t="shared" si="8"/>
        <v>606</v>
      </c>
      <c r="AM39" s="20">
        <f t="shared" si="8"/>
        <v>606</v>
      </c>
      <c r="AN39" s="20">
        <f t="shared" si="8"/>
        <v>609</v>
      </c>
      <c r="AO39" s="20">
        <f t="shared" si="8"/>
        <v>618</v>
      </c>
      <c r="AP39" s="10">
        <f t="shared" si="8"/>
        <v>609</v>
      </c>
      <c r="AQ39" s="20">
        <f t="shared" si="8"/>
        <v>606</v>
      </c>
      <c r="AR39" s="10">
        <f t="shared" si="8"/>
        <v>604</v>
      </c>
      <c r="AS39" s="10">
        <f t="shared" si="8"/>
        <v>582</v>
      </c>
      <c r="AT39" s="10">
        <f t="shared" si="8"/>
        <v>582</v>
      </c>
      <c r="AU39" s="10">
        <f t="shared" si="8"/>
        <v>620</v>
      </c>
      <c r="AV39" s="10">
        <f t="shared" si="8"/>
        <v>601</v>
      </c>
      <c r="AW39" s="10">
        <f t="shared" si="8"/>
        <v>598</v>
      </c>
      <c r="AX39" s="20">
        <f t="shared" si="8"/>
        <v>598</v>
      </c>
      <c r="AY39" s="10">
        <f t="shared" ref="AY39:BL56" si="10">Q39</f>
        <v>609</v>
      </c>
      <c r="AZ39" s="10">
        <f t="shared" si="10"/>
        <v>612</v>
      </c>
      <c r="BA39" s="10">
        <f t="shared" si="10"/>
        <v>606</v>
      </c>
      <c r="BB39" s="10">
        <f t="shared" si="10"/>
        <v>618</v>
      </c>
      <c r="BC39" s="10">
        <f t="shared" si="10"/>
        <v>623</v>
      </c>
      <c r="BD39" s="10">
        <f t="shared" si="10"/>
        <v>606</v>
      </c>
      <c r="BE39" s="20">
        <f t="shared" si="10"/>
        <v>606</v>
      </c>
      <c r="BF39" s="10">
        <f t="shared" si="10"/>
        <v>604</v>
      </c>
      <c r="BG39" s="10">
        <f t="shared" si="10"/>
        <v>598</v>
      </c>
      <c r="BH39" s="10">
        <f t="shared" si="10"/>
        <v>609</v>
      </c>
      <c r="BI39" s="10">
        <f t="shared" si="10"/>
        <v>615</v>
      </c>
      <c r="BJ39" s="10">
        <f t="shared" si="10"/>
        <v>618</v>
      </c>
      <c r="BK39" s="10">
        <f t="shared" si="10"/>
        <v>606</v>
      </c>
      <c r="BL39" s="20">
        <f t="shared" si="10"/>
        <v>604</v>
      </c>
      <c r="BM39" s="10">
        <f t="shared" si="9"/>
        <v>609</v>
      </c>
      <c r="BN39" s="10">
        <f t="shared" si="9"/>
        <v>612</v>
      </c>
      <c r="BO39" s="10">
        <f t="shared" si="7"/>
        <v>0</v>
      </c>
      <c r="BP39" s="12">
        <f t="shared" si="5"/>
        <v>18203</v>
      </c>
    </row>
    <row r="40" spans="2:68">
      <c r="B40" s="13" t="s">
        <v>69</v>
      </c>
      <c r="C40" s="14">
        <v>618</v>
      </c>
      <c r="D40" s="14">
        <v>604</v>
      </c>
      <c r="E40" s="14">
        <v>587</v>
      </c>
      <c r="F40" s="14">
        <v>612</v>
      </c>
      <c r="G40" s="14">
        <v>612</v>
      </c>
      <c r="H40" s="14">
        <v>612</v>
      </c>
      <c r="I40" s="14">
        <v>615</v>
      </c>
      <c r="J40" s="14">
        <v>604</v>
      </c>
      <c r="K40" s="14">
        <v>609</v>
      </c>
      <c r="L40" s="14">
        <v>590</v>
      </c>
      <c r="M40" s="14">
        <v>587</v>
      </c>
      <c r="N40" s="14">
        <v>598</v>
      </c>
      <c r="O40" s="14">
        <v>576</v>
      </c>
      <c r="P40" s="14">
        <v>587</v>
      </c>
      <c r="Q40" s="14">
        <v>582</v>
      </c>
      <c r="R40" s="14">
        <v>612</v>
      </c>
      <c r="S40" s="14">
        <v>609</v>
      </c>
      <c r="T40" s="14">
        <v>615</v>
      </c>
      <c r="U40" s="14">
        <v>604</v>
      </c>
      <c r="V40" s="14">
        <v>609</v>
      </c>
      <c r="W40" s="14">
        <v>609</v>
      </c>
      <c r="X40" s="14">
        <v>598</v>
      </c>
      <c r="Y40" s="14">
        <v>601</v>
      </c>
      <c r="Z40" s="14">
        <v>609</v>
      </c>
      <c r="AA40" s="14">
        <v>612</v>
      </c>
      <c r="AB40" s="14">
        <v>618</v>
      </c>
      <c r="AC40" s="14">
        <v>609</v>
      </c>
      <c r="AD40" s="14">
        <v>601</v>
      </c>
      <c r="AE40" s="14">
        <v>615</v>
      </c>
      <c r="AF40" s="14">
        <v>609</v>
      </c>
      <c r="AG40" s="14"/>
      <c r="AH40" s="14">
        <f t="shared" si="4"/>
        <v>18123</v>
      </c>
      <c r="AJ40" s="9" t="str">
        <f t="shared" ref="AJ40:AX56" si="11">B40</f>
        <v>15:30-16:00</v>
      </c>
      <c r="AK40" s="20">
        <f t="shared" si="11"/>
        <v>618</v>
      </c>
      <c r="AL40" s="20">
        <f t="shared" si="11"/>
        <v>604</v>
      </c>
      <c r="AM40" s="20">
        <f t="shared" si="11"/>
        <v>587</v>
      </c>
      <c r="AN40" s="20">
        <f t="shared" si="11"/>
        <v>612</v>
      </c>
      <c r="AO40" s="20">
        <f t="shared" si="11"/>
        <v>612</v>
      </c>
      <c r="AP40" s="10">
        <f t="shared" si="11"/>
        <v>612</v>
      </c>
      <c r="AQ40" s="20">
        <f t="shared" si="11"/>
        <v>615</v>
      </c>
      <c r="AR40" s="10">
        <f t="shared" si="11"/>
        <v>604</v>
      </c>
      <c r="AS40" s="10">
        <f t="shared" si="11"/>
        <v>609</v>
      </c>
      <c r="AT40" s="10">
        <f t="shared" si="11"/>
        <v>590</v>
      </c>
      <c r="AU40" s="10">
        <f t="shared" si="11"/>
        <v>587</v>
      </c>
      <c r="AV40" s="10">
        <f t="shared" si="11"/>
        <v>598</v>
      </c>
      <c r="AW40" s="10">
        <f t="shared" si="11"/>
        <v>576</v>
      </c>
      <c r="AX40" s="20">
        <f t="shared" si="11"/>
        <v>587</v>
      </c>
      <c r="AY40" s="10">
        <f t="shared" si="10"/>
        <v>582</v>
      </c>
      <c r="AZ40" s="10">
        <f t="shared" si="10"/>
        <v>612</v>
      </c>
      <c r="BA40" s="10">
        <f t="shared" si="10"/>
        <v>609</v>
      </c>
      <c r="BB40" s="10">
        <f t="shared" si="10"/>
        <v>615</v>
      </c>
      <c r="BC40" s="10">
        <f t="shared" si="10"/>
        <v>604</v>
      </c>
      <c r="BD40" s="10">
        <f t="shared" si="10"/>
        <v>609</v>
      </c>
      <c r="BE40" s="20">
        <f t="shared" si="10"/>
        <v>609</v>
      </c>
      <c r="BF40" s="10">
        <f t="shared" si="10"/>
        <v>598</v>
      </c>
      <c r="BG40" s="10">
        <f t="shared" si="10"/>
        <v>601</v>
      </c>
      <c r="BH40" s="10">
        <f t="shared" si="10"/>
        <v>609</v>
      </c>
      <c r="BI40" s="10">
        <f t="shared" si="10"/>
        <v>612</v>
      </c>
      <c r="BJ40" s="10">
        <f t="shared" si="10"/>
        <v>618</v>
      </c>
      <c r="BK40" s="10">
        <f t="shared" si="10"/>
        <v>609</v>
      </c>
      <c r="BL40" s="20">
        <f t="shared" si="10"/>
        <v>601</v>
      </c>
      <c r="BM40" s="10">
        <f t="shared" si="9"/>
        <v>615</v>
      </c>
      <c r="BN40" s="10">
        <f t="shared" si="9"/>
        <v>609</v>
      </c>
      <c r="BO40" s="10">
        <f t="shared" si="7"/>
        <v>0</v>
      </c>
      <c r="BP40" s="14">
        <f t="shared" si="5"/>
        <v>18123</v>
      </c>
    </row>
    <row r="41" spans="2:68">
      <c r="B41" s="17" t="s">
        <v>70</v>
      </c>
      <c r="C41" s="18">
        <v>615</v>
      </c>
      <c r="D41" s="18">
        <v>606</v>
      </c>
      <c r="E41" s="18">
        <v>601</v>
      </c>
      <c r="F41" s="18">
        <v>612</v>
      </c>
      <c r="G41" s="18">
        <v>612</v>
      </c>
      <c r="H41" s="18">
        <v>609</v>
      </c>
      <c r="I41" s="18">
        <v>618</v>
      </c>
      <c r="J41" s="18">
        <v>579</v>
      </c>
      <c r="K41" s="18">
        <v>615</v>
      </c>
      <c r="L41" s="18">
        <v>584</v>
      </c>
      <c r="M41" s="18">
        <v>565</v>
      </c>
      <c r="N41" s="18">
        <v>604</v>
      </c>
      <c r="O41" s="18">
        <v>595</v>
      </c>
      <c r="P41" s="18">
        <v>565</v>
      </c>
      <c r="Q41" s="18">
        <v>606</v>
      </c>
      <c r="R41" s="18">
        <v>615</v>
      </c>
      <c r="S41" s="18">
        <v>609</v>
      </c>
      <c r="T41" s="18">
        <v>623</v>
      </c>
      <c r="U41" s="18">
        <v>612</v>
      </c>
      <c r="V41" s="18">
        <v>606</v>
      </c>
      <c r="W41" s="18">
        <v>609</v>
      </c>
      <c r="X41" s="18">
        <v>604</v>
      </c>
      <c r="Y41" s="18">
        <v>601</v>
      </c>
      <c r="Z41" s="18">
        <v>609</v>
      </c>
      <c r="AA41" s="18">
        <v>615</v>
      </c>
      <c r="AB41" s="18">
        <v>615</v>
      </c>
      <c r="AC41" s="18">
        <v>612</v>
      </c>
      <c r="AD41" s="18">
        <v>609</v>
      </c>
      <c r="AE41" s="18">
        <v>615</v>
      </c>
      <c r="AF41" s="18">
        <v>609</v>
      </c>
      <c r="AG41" s="18"/>
      <c r="AH41" s="18">
        <f t="shared" si="4"/>
        <v>18149</v>
      </c>
      <c r="AJ41" s="9" t="str">
        <f t="shared" si="11"/>
        <v>16:00-16:30</v>
      </c>
      <c r="AK41" s="20">
        <f t="shared" si="11"/>
        <v>615</v>
      </c>
      <c r="AL41" s="20">
        <f t="shared" si="11"/>
        <v>606</v>
      </c>
      <c r="AM41" s="20">
        <f t="shared" si="11"/>
        <v>601</v>
      </c>
      <c r="AN41" s="20">
        <f t="shared" si="11"/>
        <v>612</v>
      </c>
      <c r="AO41" s="20">
        <f t="shared" si="11"/>
        <v>612</v>
      </c>
      <c r="AP41" s="10">
        <f t="shared" si="11"/>
        <v>609</v>
      </c>
      <c r="AQ41" s="20">
        <f t="shared" si="11"/>
        <v>618</v>
      </c>
      <c r="AR41" s="10">
        <f t="shared" si="11"/>
        <v>579</v>
      </c>
      <c r="AS41" s="10">
        <f t="shared" si="11"/>
        <v>615</v>
      </c>
      <c r="AT41" s="10">
        <f t="shared" si="11"/>
        <v>584</v>
      </c>
      <c r="AU41" s="10">
        <f t="shared" si="11"/>
        <v>565</v>
      </c>
      <c r="AV41" s="10">
        <f t="shared" si="11"/>
        <v>604</v>
      </c>
      <c r="AW41" s="10">
        <f t="shared" si="11"/>
        <v>595</v>
      </c>
      <c r="AX41" s="20">
        <f t="shared" si="11"/>
        <v>565</v>
      </c>
      <c r="AY41" s="10">
        <f t="shared" si="10"/>
        <v>606</v>
      </c>
      <c r="AZ41" s="10">
        <f t="shared" si="10"/>
        <v>615</v>
      </c>
      <c r="BA41" s="10">
        <f t="shared" si="10"/>
        <v>609</v>
      </c>
      <c r="BB41" s="10">
        <f t="shared" si="10"/>
        <v>623</v>
      </c>
      <c r="BC41" s="10">
        <f t="shared" si="10"/>
        <v>612</v>
      </c>
      <c r="BD41" s="10">
        <f t="shared" si="10"/>
        <v>606</v>
      </c>
      <c r="BE41" s="20">
        <f t="shared" si="10"/>
        <v>609</v>
      </c>
      <c r="BF41" s="10">
        <f t="shared" si="10"/>
        <v>604</v>
      </c>
      <c r="BG41" s="10">
        <f t="shared" si="10"/>
        <v>601</v>
      </c>
      <c r="BH41" s="10">
        <f t="shared" si="10"/>
        <v>609</v>
      </c>
      <c r="BI41" s="10">
        <f t="shared" si="10"/>
        <v>615</v>
      </c>
      <c r="BJ41" s="10">
        <f t="shared" si="10"/>
        <v>615</v>
      </c>
      <c r="BK41" s="10">
        <f t="shared" si="10"/>
        <v>612</v>
      </c>
      <c r="BL41" s="20">
        <f t="shared" si="10"/>
        <v>609</v>
      </c>
      <c r="BM41" s="10">
        <f t="shared" si="9"/>
        <v>615</v>
      </c>
      <c r="BN41" s="10">
        <f t="shared" si="9"/>
        <v>609</v>
      </c>
      <c r="BO41" s="10">
        <f t="shared" si="7"/>
        <v>0</v>
      </c>
      <c r="BP41" s="18">
        <f t="shared" si="5"/>
        <v>18149</v>
      </c>
    </row>
    <row r="42" spans="2:68">
      <c r="B42" s="11" t="s">
        <v>71</v>
      </c>
      <c r="C42" s="12">
        <v>612</v>
      </c>
      <c r="D42" s="12">
        <v>609</v>
      </c>
      <c r="E42" s="12">
        <v>615</v>
      </c>
      <c r="F42" s="12">
        <v>615</v>
      </c>
      <c r="G42" s="12">
        <v>618</v>
      </c>
      <c r="H42" s="12">
        <v>618</v>
      </c>
      <c r="I42" s="12">
        <v>623</v>
      </c>
      <c r="J42" s="12">
        <v>606</v>
      </c>
      <c r="K42" s="12">
        <v>612</v>
      </c>
      <c r="L42" s="12">
        <v>606</v>
      </c>
      <c r="M42" s="12">
        <v>526</v>
      </c>
      <c r="N42" s="12">
        <v>593</v>
      </c>
      <c r="O42" s="12">
        <v>584</v>
      </c>
      <c r="P42" s="12">
        <v>587</v>
      </c>
      <c r="Q42" s="12">
        <v>601</v>
      </c>
      <c r="R42" s="12">
        <v>612</v>
      </c>
      <c r="S42" s="12">
        <v>615</v>
      </c>
      <c r="T42" s="12">
        <v>620</v>
      </c>
      <c r="U42" s="12">
        <v>598</v>
      </c>
      <c r="V42" s="12">
        <v>609</v>
      </c>
      <c r="W42" s="12">
        <v>612</v>
      </c>
      <c r="X42" s="12">
        <v>609</v>
      </c>
      <c r="Y42" s="12">
        <v>612</v>
      </c>
      <c r="Z42" s="12">
        <v>620</v>
      </c>
      <c r="AA42" s="12">
        <v>618</v>
      </c>
      <c r="AB42" s="12">
        <v>620</v>
      </c>
      <c r="AC42" s="12">
        <v>609</v>
      </c>
      <c r="AD42" s="12">
        <v>609</v>
      </c>
      <c r="AE42" s="12">
        <v>609</v>
      </c>
      <c r="AF42" s="12">
        <v>615</v>
      </c>
      <c r="AG42" s="12"/>
      <c r="AH42" s="12">
        <f t="shared" si="4"/>
        <v>18212</v>
      </c>
      <c r="AJ42" s="9" t="str">
        <f t="shared" si="11"/>
        <v>16:30-17:00</v>
      </c>
      <c r="AK42" s="20">
        <f t="shared" si="11"/>
        <v>612</v>
      </c>
      <c r="AL42" s="20">
        <f t="shared" si="11"/>
        <v>609</v>
      </c>
      <c r="AM42" s="20">
        <f t="shared" si="11"/>
        <v>615</v>
      </c>
      <c r="AN42" s="20">
        <f t="shared" si="11"/>
        <v>615</v>
      </c>
      <c r="AO42" s="20">
        <f t="shared" si="11"/>
        <v>618</v>
      </c>
      <c r="AP42" s="10">
        <f t="shared" si="11"/>
        <v>618</v>
      </c>
      <c r="AQ42" s="20">
        <f t="shared" si="11"/>
        <v>623</v>
      </c>
      <c r="AR42" s="10">
        <f t="shared" si="11"/>
        <v>606</v>
      </c>
      <c r="AS42" s="10">
        <f t="shared" si="11"/>
        <v>612</v>
      </c>
      <c r="AT42" s="10">
        <f t="shared" si="11"/>
        <v>606</v>
      </c>
      <c r="AU42" s="10">
        <f t="shared" si="11"/>
        <v>526</v>
      </c>
      <c r="AV42" s="10">
        <f t="shared" si="11"/>
        <v>593</v>
      </c>
      <c r="AW42" s="10">
        <f t="shared" si="11"/>
        <v>584</v>
      </c>
      <c r="AX42" s="20">
        <f t="shared" si="11"/>
        <v>587</v>
      </c>
      <c r="AY42" s="10">
        <f t="shared" si="10"/>
        <v>601</v>
      </c>
      <c r="AZ42" s="10">
        <f t="shared" si="10"/>
        <v>612</v>
      </c>
      <c r="BA42" s="10">
        <f t="shared" si="10"/>
        <v>615</v>
      </c>
      <c r="BB42" s="10">
        <f t="shared" si="10"/>
        <v>620</v>
      </c>
      <c r="BC42" s="10">
        <f t="shared" si="10"/>
        <v>598</v>
      </c>
      <c r="BD42" s="10">
        <f t="shared" si="10"/>
        <v>609</v>
      </c>
      <c r="BE42" s="20">
        <f t="shared" si="10"/>
        <v>612</v>
      </c>
      <c r="BF42" s="10">
        <f t="shared" si="10"/>
        <v>609</v>
      </c>
      <c r="BG42" s="10">
        <f t="shared" si="10"/>
        <v>612</v>
      </c>
      <c r="BH42" s="10">
        <f t="shared" si="10"/>
        <v>620</v>
      </c>
      <c r="BI42" s="10">
        <f t="shared" si="10"/>
        <v>618</v>
      </c>
      <c r="BJ42" s="10">
        <f t="shared" si="10"/>
        <v>620</v>
      </c>
      <c r="BK42" s="10">
        <f t="shared" si="10"/>
        <v>609</v>
      </c>
      <c r="BL42" s="20">
        <f t="shared" si="10"/>
        <v>609</v>
      </c>
      <c r="BM42" s="10">
        <f t="shared" si="9"/>
        <v>609</v>
      </c>
      <c r="BN42" s="10">
        <f t="shared" si="9"/>
        <v>615</v>
      </c>
      <c r="BO42" s="10">
        <f t="shared" si="7"/>
        <v>0</v>
      </c>
      <c r="BP42" s="12">
        <f t="shared" si="5"/>
        <v>18212</v>
      </c>
    </row>
    <row r="43" spans="2:68">
      <c r="B43" s="11" t="s">
        <v>72</v>
      </c>
      <c r="C43" s="12">
        <v>623</v>
      </c>
      <c r="D43" s="12">
        <v>612</v>
      </c>
      <c r="E43" s="12">
        <v>615</v>
      </c>
      <c r="F43" s="12">
        <v>618</v>
      </c>
      <c r="G43" s="12">
        <v>615</v>
      </c>
      <c r="H43" s="12">
        <v>620</v>
      </c>
      <c r="I43" s="12">
        <v>615</v>
      </c>
      <c r="J43" s="12">
        <v>615</v>
      </c>
      <c r="K43" s="12">
        <v>620</v>
      </c>
      <c r="L43" s="12">
        <v>615</v>
      </c>
      <c r="M43" s="12">
        <v>498</v>
      </c>
      <c r="N43" s="12">
        <v>590</v>
      </c>
      <c r="O43" s="12">
        <v>551</v>
      </c>
      <c r="P43" s="12">
        <v>618</v>
      </c>
      <c r="Q43" s="12">
        <v>606</v>
      </c>
      <c r="R43" s="12">
        <v>618</v>
      </c>
      <c r="S43" s="12">
        <v>612</v>
      </c>
      <c r="T43" s="12">
        <v>620</v>
      </c>
      <c r="U43" s="12">
        <v>593</v>
      </c>
      <c r="V43" s="12">
        <v>615</v>
      </c>
      <c r="W43" s="12">
        <v>618</v>
      </c>
      <c r="X43" s="12">
        <v>606</v>
      </c>
      <c r="Y43" s="12">
        <v>612</v>
      </c>
      <c r="Z43" s="12">
        <v>620</v>
      </c>
      <c r="AA43" s="12">
        <v>618</v>
      </c>
      <c r="AB43" s="12">
        <v>618</v>
      </c>
      <c r="AC43" s="12">
        <v>609</v>
      </c>
      <c r="AD43" s="12">
        <v>612</v>
      </c>
      <c r="AE43" s="12">
        <v>618</v>
      </c>
      <c r="AF43" s="12">
        <v>615</v>
      </c>
      <c r="AG43" s="12"/>
      <c r="AH43" s="12">
        <f t="shared" si="4"/>
        <v>18235</v>
      </c>
      <c r="AJ43" s="9" t="str">
        <f t="shared" si="11"/>
        <v>17:00-17:30</v>
      </c>
      <c r="AK43" s="20">
        <f t="shared" si="11"/>
        <v>623</v>
      </c>
      <c r="AL43" s="20">
        <f t="shared" si="11"/>
        <v>612</v>
      </c>
      <c r="AM43" s="20">
        <f t="shared" si="11"/>
        <v>615</v>
      </c>
      <c r="AN43" s="20">
        <f t="shared" si="11"/>
        <v>618</v>
      </c>
      <c r="AO43" s="20">
        <f t="shared" si="11"/>
        <v>615</v>
      </c>
      <c r="AP43" s="10">
        <f t="shared" si="11"/>
        <v>620</v>
      </c>
      <c r="AQ43" s="20">
        <f t="shared" si="11"/>
        <v>615</v>
      </c>
      <c r="AR43" s="10">
        <f t="shared" si="11"/>
        <v>615</v>
      </c>
      <c r="AS43" s="10">
        <f t="shared" si="11"/>
        <v>620</v>
      </c>
      <c r="AT43" s="10">
        <f t="shared" si="11"/>
        <v>615</v>
      </c>
      <c r="AU43" s="10">
        <f t="shared" si="11"/>
        <v>498</v>
      </c>
      <c r="AV43" s="10">
        <f t="shared" si="11"/>
        <v>590</v>
      </c>
      <c r="AW43" s="10">
        <f t="shared" si="11"/>
        <v>551</v>
      </c>
      <c r="AX43" s="20">
        <f t="shared" si="11"/>
        <v>618</v>
      </c>
      <c r="AY43" s="10">
        <f t="shared" si="10"/>
        <v>606</v>
      </c>
      <c r="AZ43" s="10">
        <f t="shared" si="10"/>
        <v>618</v>
      </c>
      <c r="BA43" s="10">
        <f t="shared" si="10"/>
        <v>612</v>
      </c>
      <c r="BB43" s="10">
        <f t="shared" si="10"/>
        <v>620</v>
      </c>
      <c r="BC43" s="10">
        <f t="shared" si="10"/>
        <v>593</v>
      </c>
      <c r="BD43" s="10">
        <f t="shared" si="10"/>
        <v>615</v>
      </c>
      <c r="BE43" s="20">
        <f t="shared" si="10"/>
        <v>618</v>
      </c>
      <c r="BF43" s="10">
        <f t="shared" si="10"/>
        <v>606</v>
      </c>
      <c r="BG43" s="10">
        <f t="shared" si="10"/>
        <v>612</v>
      </c>
      <c r="BH43" s="10">
        <f t="shared" si="10"/>
        <v>620</v>
      </c>
      <c r="BI43" s="10">
        <f t="shared" si="10"/>
        <v>618</v>
      </c>
      <c r="BJ43" s="10">
        <f t="shared" si="10"/>
        <v>618</v>
      </c>
      <c r="BK43" s="10">
        <f t="shared" si="10"/>
        <v>609</v>
      </c>
      <c r="BL43" s="20">
        <f t="shared" si="10"/>
        <v>612</v>
      </c>
      <c r="BM43" s="10">
        <f t="shared" si="9"/>
        <v>618</v>
      </c>
      <c r="BN43" s="10">
        <f t="shared" si="9"/>
        <v>615</v>
      </c>
      <c r="BO43" s="10">
        <f t="shared" si="7"/>
        <v>0</v>
      </c>
      <c r="BP43" s="12">
        <f t="shared" si="5"/>
        <v>18235</v>
      </c>
    </row>
    <row r="44" spans="2:68">
      <c r="B44" s="11" t="s">
        <v>73</v>
      </c>
      <c r="C44" s="12">
        <v>587</v>
      </c>
      <c r="D44" s="12">
        <v>618</v>
      </c>
      <c r="E44" s="12">
        <v>615</v>
      </c>
      <c r="F44" s="12">
        <v>615</v>
      </c>
      <c r="G44" s="12">
        <v>618</v>
      </c>
      <c r="H44" s="12">
        <v>618</v>
      </c>
      <c r="I44" s="12">
        <v>618</v>
      </c>
      <c r="J44" s="12">
        <v>604</v>
      </c>
      <c r="K44" s="12">
        <v>612</v>
      </c>
      <c r="L44" s="12">
        <v>612</v>
      </c>
      <c r="M44" s="12">
        <v>521</v>
      </c>
      <c r="N44" s="12">
        <v>593</v>
      </c>
      <c r="O44" s="12">
        <v>601</v>
      </c>
      <c r="P44" s="12">
        <v>612</v>
      </c>
      <c r="Q44" s="12">
        <v>626</v>
      </c>
      <c r="R44" s="12">
        <v>620</v>
      </c>
      <c r="S44" s="12">
        <v>606</v>
      </c>
      <c r="T44" s="12">
        <v>593</v>
      </c>
      <c r="U44" s="12">
        <v>570</v>
      </c>
      <c r="V44" s="12">
        <v>618</v>
      </c>
      <c r="W44" s="12">
        <v>615</v>
      </c>
      <c r="X44" s="12">
        <v>612</v>
      </c>
      <c r="Y44" s="12">
        <v>609</v>
      </c>
      <c r="Z44" s="12">
        <v>618</v>
      </c>
      <c r="AA44" s="12">
        <v>618</v>
      </c>
      <c r="AB44" s="12">
        <v>618</v>
      </c>
      <c r="AC44" s="12">
        <v>615</v>
      </c>
      <c r="AD44" s="12">
        <v>609</v>
      </c>
      <c r="AE44" s="12">
        <v>615</v>
      </c>
      <c r="AF44" s="12">
        <v>615</v>
      </c>
      <c r="AG44" s="12"/>
      <c r="AH44" s="12">
        <f t="shared" si="4"/>
        <v>18221</v>
      </c>
      <c r="AJ44" s="9" t="str">
        <f t="shared" si="11"/>
        <v>17:30-18:00</v>
      </c>
      <c r="AK44" s="20">
        <f t="shared" si="11"/>
        <v>587</v>
      </c>
      <c r="AL44" s="20">
        <f t="shared" si="11"/>
        <v>618</v>
      </c>
      <c r="AM44" s="20">
        <f t="shared" si="11"/>
        <v>615</v>
      </c>
      <c r="AN44" s="20">
        <f t="shared" si="11"/>
        <v>615</v>
      </c>
      <c r="AO44" s="20">
        <f t="shared" si="11"/>
        <v>618</v>
      </c>
      <c r="AP44" s="10">
        <f t="shared" si="11"/>
        <v>618</v>
      </c>
      <c r="AQ44" s="20">
        <f t="shared" si="11"/>
        <v>618</v>
      </c>
      <c r="AR44" s="10">
        <f t="shared" si="11"/>
        <v>604</v>
      </c>
      <c r="AS44" s="10">
        <f t="shared" si="11"/>
        <v>612</v>
      </c>
      <c r="AT44" s="10">
        <f t="shared" si="11"/>
        <v>612</v>
      </c>
      <c r="AU44" s="10">
        <f t="shared" si="11"/>
        <v>521</v>
      </c>
      <c r="AV44" s="10">
        <f t="shared" si="11"/>
        <v>593</v>
      </c>
      <c r="AW44" s="10">
        <f t="shared" si="11"/>
        <v>601</v>
      </c>
      <c r="AX44" s="20">
        <f t="shared" si="11"/>
        <v>612</v>
      </c>
      <c r="AY44" s="10">
        <f t="shared" si="10"/>
        <v>626</v>
      </c>
      <c r="AZ44" s="10">
        <f t="shared" si="10"/>
        <v>620</v>
      </c>
      <c r="BA44" s="10">
        <f t="shared" si="10"/>
        <v>606</v>
      </c>
      <c r="BB44" s="10">
        <f t="shared" si="10"/>
        <v>593</v>
      </c>
      <c r="BC44" s="10">
        <f t="shared" si="10"/>
        <v>570</v>
      </c>
      <c r="BD44" s="10">
        <f t="shared" si="10"/>
        <v>618</v>
      </c>
      <c r="BE44" s="20">
        <f t="shared" si="10"/>
        <v>615</v>
      </c>
      <c r="BF44" s="10">
        <f t="shared" si="10"/>
        <v>612</v>
      </c>
      <c r="BG44" s="10">
        <f t="shared" si="10"/>
        <v>609</v>
      </c>
      <c r="BH44" s="10">
        <f t="shared" si="10"/>
        <v>618</v>
      </c>
      <c r="BI44" s="10">
        <f t="shared" si="10"/>
        <v>618</v>
      </c>
      <c r="BJ44" s="10">
        <f t="shared" si="10"/>
        <v>618</v>
      </c>
      <c r="BK44" s="10">
        <f t="shared" si="10"/>
        <v>615</v>
      </c>
      <c r="BL44" s="20">
        <f t="shared" si="10"/>
        <v>609</v>
      </c>
      <c r="BM44" s="10">
        <f t="shared" si="9"/>
        <v>615</v>
      </c>
      <c r="BN44" s="10">
        <f t="shared" si="9"/>
        <v>615</v>
      </c>
      <c r="BO44" s="10">
        <f t="shared" si="7"/>
        <v>0</v>
      </c>
      <c r="BP44" s="12">
        <f t="shared" si="5"/>
        <v>18221</v>
      </c>
    </row>
    <row r="45" spans="2:68">
      <c r="B45" s="11" t="s">
        <v>74</v>
      </c>
      <c r="C45" s="12">
        <v>620</v>
      </c>
      <c r="D45" s="12">
        <v>618</v>
      </c>
      <c r="E45" s="12">
        <v>612</v>
      </c>
      <c r="F45" s="12">
        <v>615</v>
      </c>
      <c r="G45" s="12">
        <v>615</v>
      </c>
      <c r="H45" s="12">
        <v>595</v>
      </c>
      <c r="I45" s="12">
        <v>612</v>
      </c>
      <c r="J45" s="12">
        <v>623</v>
      </c>
      <c r="K45" s="12">
        <v>620</v>
      </c>
      <c r="L45" s="12">
        <v>593</v>
      </c>
      <c r="M45" s="12">
        <v>532</v>
      </c>
      <c r="N45" s="12">
        <v>595</v>
      </c>
      <c r="O45" s="12">
        <v>601</v>
      </c>
      <c r="P45" s="12">
        <v>570</v>
      </c>
      <c r="Q45" s="12">
        <v>590</v>
      </c>
      <c r="R45" s="12">
        <v>615</v>
      </c>
      <c r="S45" s="12">
        <v>601</v>
      </c>
      <c r="T45" s="12">
        <v>576</v>
      </c>
      <c r="U45" s="12">
        <v>537</v>
      </c>
      <c r="V45" s="12">
        <v>618</v>
      </c>
      <c r="W45" s="12">
        <v>618</v>
      </c>
      <c r="X45" s="12">
        <v>609</v>
      </c>
      <c r="Y45" s="12">
        <v>612</v>
      </c>
      <c r="Z45" s="12">
        <v>618</v>
      </c>
      <c r="AA45" s="12">
        <v>620</v>
      </c>
      <c r="AB45" s="12">
        <v>618</v>
      </c>
      <c r="AC45" s="12">
        <v>615</v>
      </c>
      <c r="AD45" s="12">
        <v>606</v>
      </c>
      <c r="AE45" s="12">
        <v>618</v>
      </c>
      <c r="AF45" s="12">
        <v>618</v>
      </c>
      <c r="AG45" s="12"/>
      <c r="AH45" s="12">
        <f t="shared" si="4"/>
        <v>18110</v>
      </c>
      <c r="AJ45" s="9" t="str">
        <f t="shared" si="11"/>
        <v>18:00-18:30</v>
      </c>
      <c r="AK45" s="20">
        <f t="shared" si="11"/>
        <v>620</v>
      </c>
      <c r="AL45" s="20">
        <f t="shared" si="11"/>
        <v>618</v>
      </c>
      <c r="AM45" s="20">
        <f t="shared" si="11"/>
        <v>612</v>
      </c>
      <c r="AN45" s="20">
        <f t="shared" si="11"/>
        <v>615</v>
      </c>
      <c r="AO45" s="20">
        <f t="shared" si="11"/>
        <v>615</v>
      </c>
      <c r="AP45" s="10">
        <f t="shared" si="11"/>
        <v>595</v>
      </c>
      <c r="AQ45" s="20">
        <f t="shared" si="11"/>
        <v>612</v>
      </c>
      <c r="AR45" s="10">
        <f t="shared" si="11"/>
        <v>623</v>
      </c>
      <c r="AS45" s="10">
        <f t="shared" si="11"/>
        <v>620</v>
      </c>
      <c r="AT45" s="10">
        <f t="shared" si="11"/>
        <v>593</v>
      </c>
      <c r="AU45" s="10">
        <f t="shared" si="11"/>
        <v>532</v>
      </c>
      <c r="AV45" s="10">
        <f t="shared" si="11"/>
        <v>595</v>
      </c>
      <c r="AW45" s="10">
        <f t="shared" si="11"/>
        <v>601</v>
      </c>
      <c r="AX45" s="20">
        <f t="shared" si="11"/>
        <v>570</v>
      </c>
      <c r="AY45" s="10">
        <f t="shared" si="10"/>
        <v>590</v>
      </c>
      <c r="AZ45" s="10">
        <f t="shared" si="10"/>
        <v>615</v>
      </c>
      <c r="BA45" s="10">
        <f t="shared" si="10"/>
        <v>601</v>
      </c>
      <c r="BB45" s="10">
        <f t="shared" si="10"/>
        <v>576</v>
      </c>
      <c r="BC45" s="10">
        <f t="shared" si="10"/>
        <v>537</v>
      </c>
      <c r="BD45" s="10">
        <f t="shared" si="10"/>
        <v>618</v>
      </c>
      <c r="BE45" s="20">
        <f t="shared" si="10"/>
        <v>618</v>
      </c>
      <c r="BF45" s="10">
        <f t="shared" si="10"/>
        <v>609</v>
      </c>
      <c r="BG45" s="10">
        <f t="shared" si="10"/>
        <v>612</v>
      </c>
      <c r="BH45" s="10">
        <f t="shared" si="10"/>
        <v>618</v>
      </c>
      <c r="BI45" s="10">
        <f t="shared" si="10"/>
        <v>620</v>
      </c>
      <c r="BJ45" s="10">
        <f t="shared" si="10"/>
        <v>618</v>
      </c>
      <c r="BK45" s="10">
        <f t="shared" si="10"/>
        <v>615</v>
      </c>
      <c r="BL45" s="20">
        <f t="shared" si="10"/>
        <v>606</v>
      </c>
      <c r="BM45" s="10">
        <f t="shared" si="9"/>
        <v>618</v>
      </c>
      <c r="BN45" s="10">
        <f t="shared" si="9"/>
        <v>618</v>
      </c>
      <c r="BO45" s="10">
        <f t="shared" si="7"/>
        <v>0</v>
      </c>
      <c r="BP45" s="12">
        <f t="shared" si="5"/>
        <v>18110</v>
      </c>
    </row>
    <row r="46" spans="2:68">
      <c r="B46" s="11" t="s">
        <v>75</v>
      </c>
      <c r="C46" s="12">
        <v>623</v>
      </c>
      <c r="D46" s="12">
        <v>612</v>
      </c>
      <c r="E46" s="12">
        <v>618</v>
      </c>
      <c r="F46" s="12">
        <v>604</v>
      </c>
      <c r="G46" s="12">
        <v>618</v>
      </c>
      <c r="H46" s="12">
        <v>618</v>
      </c>
      <c r="I46" s="12">
        <v>623</v>
      </c>
      <c r="J46" s="12">
        <v>606</v>
      </c>
      <c r="K46" s="12">
        <v>618</v>
      </c>
      <c r="L46" s="12">
        <v>579</v>
      </c>
      <c r="M46" s="12">
        <v>521</v>
      </c>
      <c r="N46" s="12">
        <v>615</v>
      </c>
      <c r="O46" s="12">
        <v>590</v>
      </c>
      <c r="P46" s="12">
        <v>615</v>
      </c>
      <c r="Q46" s="12">
        <v>595</v>
      </c>
      <c r="R46" s="12">
        <v>620</v>
      </c>
      <c r="S46" s="12">
        <v>618</v>
      </c>
      <c r="T46" s="12">
        <v>579</v>
      </c>
      <c r="U46" s="12">
        <v>554</v>
      </c>
      <c r="V46" s="12">
        <v>593</v>
      </c>
      <c r="W46" s="12">
        <v>618</v>
      </c>
      <c r="X46" s="12">
        <v>612</v>
      </c>
      <c r="Y46" s="12">
        <v>615</v>
      </c>
      <c r="Z46" s="12">
        <v>618</v>
      </c>
      <c r="AA46" s="12">
        <v>623</v>
      </c>
      <c r="AB46" s="12">
        <v>623</v>
      </c>
      <c r="AC46" s="12">
        <v>620</v>
      </c>
      <c r="AD46" s="12">
        <v>609</v>
      </c>
      <c r="AE46" s="12">
        <v>618</v>
      </c>
      <c r="AF46" s="12">
        <v>615</v>
      </c>
      <c r="AG46" s="12"/>
      <c r="AH46" s="12">
        <f t="shared" si="4"/>
        <v>18190</v>
      </c>
      <c r="AJ46" s="9" t="str">
        <f t="shared" si="11"/>
        <v>18:30-19:00</v>
      </c>
      <c r="AK46" s="20">
        <f t="shared" si="11"/>
        <v>623</v>
      </c>
      <c r="AL46" s="20">
        <f t="shared" si="11"/>
        <v>612</v>
      </c>
      <c r="AM46" s="20">
        <f t="shared" si="11"/>
        <v>618</v>
      </c>
      <c r="AN46" s="20">
        <f t="shared" si="11"/>
        <v>604</v>
      </c>
      <c r="AO46" s="20">
        <f t="shared" si="11"/>
        <v>618</v>
      </c>
      <c r="AP46" s="10">
        <f t="shared" si="11"/>
        <v>618</v>
      </c>
      <c r="AQ46" s="20">
        <f t="shared" si="11"/>
        <v>623</v>
      </c>
      <c r="AR46" s="10">
        <f t="shared" si="11"/>
        <v>606</v>
      </c>
      <c r="AS46" s="10">
        <f t="shared" si="11"/>
        <v>618</v>
      </c>
      <c r="AT46" s="10">
        <f t="shared" si="11"/>
        <v>579</v>
      </c>
      <c r="AU46" s="10">
        <f t="shared" si="11"/>
        <v>521</v>
      </c>
      <c r="AV46" s="10">
        <f t="shared" si="11"/>
        <v>615</v>
      </c>
      <c r="AW46" s="10">
        <f t="shared" si="11"/>
        <v>590</v>
      </c>
      <c r="AX46" s="20">
        <f t="shared" si="11"/>
        <v>615</v>
      </c>
      <c r="AY46" s="10">
        <f t="shared" si="10"/>
        <v>595</v>
      </c>
      <c r="AZ46" s="10">
        <f t="shared" si="10"/>
        <v>620</v>
      </c>
      <c r="BA46" s="10">
        <f t="shared" si="10"/>
        <v>618</v>
      </c>
      <c r="BB46" s="10">
        <f t="shared" si="10"/>
        <v>579</v>
      </c>
      <c r="BC46" s="10">
        <f t="shared" si="10"/>
        <v>554</v>
      </c>
      <c r="BD46" s="10">
        <f t="shared" si="10"/>
        <v>593</v>
      </c>
      <c r="BE46" s="20">
        <f t="shared" si="10"/>
        <v>618</v>
      </c>
      <c r="BF46" s="10">
        <f t="shared" si="10"/>
        <v>612</v>
      </c>
      <c r="BG46" s="10">
        <f t="shared" si="10"/>
        <v>615</v>
      </c>
      <c r="BH46" s="10">
        <f t="shared" si="10"/>
        <v>618</v>
      </c>
      <c r="BI46" s="10">
        <f t="shared" si="10"/>
        <v>623</v>
      </c>
      <c r="BJ46" s="10">
        <f t="shared" si="10"/>
        <v>623</v>
      </c>
      <c r="BK46" s="10">
        <f t="shared" si="10"/>
        <v>620</v>
      </c>
      <c r="BL46" s="20">
        <f t="shared" si="10"/>
        <v>609</v>
      </c>
      <c r="BM46" s="10">
        <f t="shared" si="9"/>
        <v>618</v>
      </c>
      <c r="BN46" s="10">
        <f t="shared" si="9"/>
        <v>615</v>
      </c>
      <c r="BO46" s="10">
        <f t="shared" si="7"/>
        <v>0</v>
      </c>
      <c r="BP46" s="12">
        <f t="shared" si="5"/>
        <v>18190</v>
      </c>
    </row>
    <row r="47" spans="2:68">
      <c r="B47" s="11" t="s">
        <v>76</v>
      </c>
      <c r="C47" s="12">
        <v>626</v>
      </c>
      <c r="D47" s="12">
        <v>612</v>
      </c>
      <c r="E47" s="12">
        <v>604</v>
      </c>
      <c r="F47" s="12">
        <v>615</v>
      </c>
      <c r="G47" s="12">
        <v>615</v>
      </c>
      <c r="H47" s="12">
        <v>618</v>
      </c>
      <c r="I47" s="12">
        <v>620</v>
      </c>
      <c r="J47" s="12">
        <v>584</v>
      </c>
      <c r="K47" s="12">
        <v>618</v>
      </c>
      <c r="L47" s="12">
        <v>582</v>
      </c>
      <c r="M47" s="12">
        <v>498</v>
      </c>
      <c r="N47" s="12">
        <v>598</v>
      </c>
      <c r="O47" s="12">
        <v>568</v>
      </c>
      <c r="P47" s="12">
        <v>606</v>
      </c>
      <c r="Q47" s="12">
        <v>615</v>
      </c>
      <c r="R47" s="12">
        <v>620</v>
      </c>
      <c r="S47" s="12">
        <v>620</v>
      </c>
      <c r="T47" s="12">
        <v>609</v>
      </c>
      <c r="U47" s="12">
        <v>568</v>
      </c>
      <c r="V47" s="12">
        <v>612</v>
      </c>
      <c r="W47" s="12">
        <v>618</v>
      </c>
      <c r="X47" s="12">
        <v>612</v>
      </c>
      <c r="Y47" s="12">
        <v>612</v>
      </c>
      <c r="Z47" s="12">
        <v>615</v>
      </c>
      <c r="AA47" s="12">
        <v>620</v>
      </c>
      <c r="AB47" s="12">
        <v>620</v>
      </c>
      <c r="AC47" s="12">
        <v>615</v>
      </c>
      <c r="AD47" s="12">
        <v>612</v>
      </c>
      <c r="AE47" s="12">
        <v>618</v>
      </c>
      <c r="AF47" s="12">
        <v>618</v>
      </c>
      <c r="AG47" s="12"/>
      <c r="AH47" s="12">
        <f t="shared" si="4"/>
        <v>18168</v>
      </c>
      <c r="AJ47" s="9" t="str">
        <f t="shared" si="11"/>
        <v>19:00-19:30</v>
      </c>
      <c r="AK47" s="20">
        <f t="shared" si="11"/>
        <v>626</v>
      </c>
      <c r="AL47" s="20">
        <f t="shared" si="11"/>
        <v>612</v>
      </c>
      <c r="AM47" s="20">
        <f t="shared" si="11"/>
        <v>604</v>
      </c>
      <c r="AN47" s="20">
        <f t="shared" si="11"/>
        <v>615</v>
      </c>
      <c r="AO47" s="20">
        <f t="shared" si="11"/>
        <v>615</v>
      </c>
      <c r="AP47" s="10">
        <f t="shared" si="11"/>
        <v>618</v>
      </c>
      <c r="AQ47" s="20">
        <f t="shared" si="11"/>
        <v>620</v>
      </c>
      <c r="AR47" s="10">
        <f t="shared" si="11"/>
        <v>584</v>
      </c>
      <c r="AS47" s="10">
        <f t="shared" si="11"/>
        <v>618</v>
      </c>
      <c r="AT47" s="10">
        <f t="shared" si="11"/>
        <v>582</v>
      </c>
      <c r="AU47" s="10">
        <f t="shared" si="11"/>
        <v>498</v>
      </c>
      <c r="AV47" s="10">
        <f t="shared" si="11"/>
        <v>598</v>
      </c>
      <c r="AW47" s="10">
        <f t="shared" si="11"/>
        <v>568</v>
      </c>
      <c r="AX47" s="20">
        <f t="shared" si="11"/>
        <v>606</v>
      </c>
      <c r="AY47" s="10">
        <f t="shared" si="10"/>
        <v>615</v>
      </c>
      <c r="AZ47" s="10">
        <f t="shared" si="10"/>
        <v>620</v>
      </c>
      <c r="BA47" s="10">
        <f t="shared" si="10"/>
        <v>620</v>
      </c>
      <c r="BB47" s="10">
        <f t="shared" si="10"/>
        <v>609</v>
      </c>
      <c r="BC47" s="10">
        <f t="shared" si="10"/>
        <v>568</v>
      </c>
      <c r="BD47" s="10">
        <f t="shared" si="10"/>
        <v>612</v>
      </c>
      <c r="BE47" s="20">
        <f t="shared" si="10"/>
        <v>618</v>
      </c>
      <c r="BF47" s="10">
        <f t="shared" si="10"/>
        <v>612</v>
      </c>
      <c r="BG47" s="10">
        <f t="shared" si="10"/>
        <v>612</v>
      </c>
      <c r="BH47" s="10">
        <f t="shared" si="10"/>
        <v>615</v>
      </c>
      <c r="BI47" s="10">
        <f t="shared" si="10"/>
        <v>620</v>
      </c>
      <c r="BJ47" s="10">
        <f t="shared" si="10"/>
        <v>620</v>
      </c>
      <c r="BK47" s="10">
        <f t="shared" si="10"/>
        <v>615</v>
      </c>
      <c r="BL47" s="20">
        <f t="shared" si="10"/>
        <v>612</v>
      </c>
      <c r="BM47" s="10">
        <f t="shared" si="9"/>
        <v>618</v>
      </c>
      <c r="BN47" s="10">
        <f t="shared" si="9"/>
        <v>618</v>
      </c>
      <c r="BO47" s="10">
        <f t="shared" si="7"/>
        <v>0</v>
      </c>
      <c r="BP47" s="12">
        <f t="shared" si="5"/>
        <v>18168</v>
      </c>
    </row>
    <row r="48" spans="2:68">
      <c r="B48" s="11" t="s">
        <v>77</v>
      </c>
      <c r="C48" s="12">
        <v>618</v>
      </c>
      <c r="D48" s="12">
        <v>612</v>
      </c>
      <c r="E48" s="12">
        <v>582</v>
      </c>
      <c r="F48" s="12">
        <v>618</v>
      </c>
      <c r="G48" s="12">
        <v>618</v>
      </c>
      <c r="H48" s="12">
        <v>618</v>
      </c>
      <c r="I48" s="12">
        <v>623</v>
      </c>
      <c r="J48" s="12">
        <v>548</v>
      </c>
      <c r="K48" s="12">
        <v>620</v>
      </c>
      <c r="L48" s="12">
        <v>570</v>
      </c>
      <c r="M48" s="12">
        <v>551</v>
      </c>
      <c r="N48" s="12">
        <v>612</v>
      </c>
      <c r="O48" s="12">
        <v>609</v>
      </c>
      <c r="P48" s="12">
        <v>623</v>
      </c>
      <c r="Q48" s="12">
        <v>618</v>
      </c>
      <c r="R48" s="12">
        <v>618</v>
      </c>
      <c r="S48" s="12">
        <v>565</v>
      </c>
      <c r="T48" s="12">
        <v>576</v>
      </c>
      <c r="U48" s="12">
        <v>543</v>
      </c>
      <c r="V48" s="12">
        <v>618</v>
      </c>
      <c r="W48" s="12">
        <v>615</v>
      </c>
      <c r="X48" s="12">
        <v>609</v>
      </c>
      <c r="Y48" s="12">
        <v>612</v>
      </c>
      <c r="Z48" s="12">
        <v>618</v>
      </c>
      <c r="AA48" s="12">
        <v>620</v>
      </c>
      <c r="AB48" s="12">
        <v>620</v>
      </c>
      <c r="AC48" s="12">
        <v>618</v>
      </c>
      <c r="AD48" s="12">
        <v>612</v>
      </c>
      <c r="AE48" s="12">
        <v>620</v>
      </c>
      <c r="AF48" s="12">
        <v>615</v>
      </c>
      <c r="AG48" s="12"/>
      <c r="AH48" s="12">
        <f t="shared" si="4"/>
        <v>18119</v>
      </c>
      <c r="AJ48" s="9" t="str">
        <f t="shared" si="11"/>
        <v>19:30-20:00</v>
      </c>
      <c r="AK48" s="20">
        <f t="shared" si="11"/>
        <v>618</v>
      </c>
      <c r="AL48" s="20">
        <f t="shared" si="11"/>
        <v>612</v>
      </c>
      <c r="AM48" s="20">
        <f t="shared" si="11"/>
        <v>582</v>
      </c>
      <c r="AN48" s="20">
        <f t="shared" si="11"/>
        <v>618</v>
      </c>
      <c r="AO48" s="20">
        <f t="shared" si="11"/>
        <v>618</v>
      </c>
      <c r="AP48" s="10">
        <f t="shared" si="11"/>
        <v>618</v>
      </c>
      <c r="AQ48" s="20">
        <f t="shared" si="11"/>
        <v>623</v>
      </c>
      <c r="AR48" s="10">
        <f t="shared" si="11"/>
        <v>548</v>
      </c>
      <c r="AS48" s="10">
        <f t="shared" si="11"/>
        <v>620</v>
      </c>
      <c r="AT48" s="10">
        <f t="shared" si="11"/>
        <v>570</v>
      </c>
      <c r="AU48" s="10">
        <f t="shared" si="11"/>
        <v>551</v>
      </c>
      <c r="AV48" s="10">
        <f t="shared" si="11"/>
        <v>612</v>
      </c>
      <c r="AW48" s="10">
        <f t="shared" si="11"/>
        <v>609</v>
      </c>
      <c r="AX48" s="20">
        <f t="shared" si="11"/>
        <v>623</v>
      </c>
      <c r="AY48" s="10">
        <f t="shared" si="10"/>
        <v>618</v>
      </c>
      <c r="AZ48" s="10">
        <f t="shared" si="10"/>
        <v>618</v>
      </c>
      <c r="BA48" s="10">
        <f t="shared" si="10"/>
        <v>565</v>
      </c>
      <c r="BB48" s="10">
        <f t="shared" si="10"/>
        <v>576</v>
      </c>
      <c r="BC48" s="10">
        <f t="shared" si="10"/>
        <v>543</v>
      </c>
      <c r="BD48" s="10">
        <f t="shared" si="10"/>
        <v>618</v>
      </c>
      <c r="BE48" s="20">
        <f t="shared" si="10"/>
        <v>615</v>
      </c>
      <c r="BF48" s="10">
        <f t="shared" si="10"/>
        <v>609</v>
      </c>
      <c r="BG48" s="10">
        <f t="shared" si="10"/>
        <v>612</v>
      </c>
      <c r="BH48" s="10">
        <f t="shared" si="10"/>
        <v>618</v>
      </c>
      <c r="BI48" s="10">
        <f t="shared" si="10"/>
        <v>620</v>
      </c>
      <c r="BJ48" s="10">
        <f t="shared" si="10"/>
        <v>620</v>
      </c>
      <c r="BK48" s="10">
        <f t="shared" si="10"/>
        <v>618</v>
      </c>
      <c r="BL48" s="20">
        <f t="shared" si="10"/>
        <v>612</v>
      </c>
      <c r="BM48" s="10">
        <f t="shared" si="9"/>
        <v>620</v>
      </c>
      <c r="BN48" s="10">
        <f t="shared" si="9"/>
        <v>615</v>
      </c>
      <c r="BO48" s="10">
        <f t="shared" si="7"/>
        <v>0</v>
      </c>
      <c r="BP48" s="12">
        <f t="shared" si="5"/>
        <v>18119</v>
      </c>
    </row>
    <row r="49" spans="2:70">
      <c r="B49" s="11" t="s">
        <v>78</v>
      </c>
      <c r="C49" s="12">
        <v>604</v>
      </c>
      <c r="D49" s="12">
        <v>615</v>
      </c>
      <c r="E49" s="12">
        <v>595</v>
      </c>
      <c r="F49" s="12">
        <v>618</v>
      </c>
      <c r="G49" s="12">
        <v>618</v>
      </c>
      <c r="H49" s="12">
        <v>618</v>
      </c>
      <c r="I49" s="12">
        <v>615</v>
      </c>
      <c r="J49" s="12">
        <v>609</v>
      </c>
      <c r="K49" s="12">
        <v>620</v>
      </c>
      <c r="L49" s="12">
        <v>579</v>
      </c>
      <c r="M49" s="12">
        <v>568</v>
      </c>
      <c r="N49" s="12">
        <v>593</v>
      </c>
      <c r="O49" s="12">
        <v>573</v>
      </c>
      <c r="P49" s="12">
        <v>601</v>
      </c>
      <c r="Q49" s="12">
        <v>604</v>
      </c>
      <c r="R49" s="12">
        <v>618</v>
      </c>
      <c r="S49" s="12">
        <v>598</v>
      </c>
      <c r="T49" s="12">
        <v>595</v>
      </c>
      <c r="U49" s="12">
        <v>562</v>
      </c>
      <c r="V49" s="12">
        <v>615</v>
      </c>
      <c r="W49" s="12">
        <v>615</v>
      </c>
      <c r="X49" s="12">
        <v>615</v>
      </c>
      <c r="Y49" s="12">
        <v>612</v>
      </c>
      <c r="Z49" s="12">
        <v>618</v>
      </c>
      <c r="AA49" s="12">
        <v>620</v>
      </c>
      <c r="AB49" s="12">
        <v>618</v>
      </c>
      <c r="AC49" s="12">
        <v>618</v>
      </c>
      <c r="AD49" s="12">
        <v>615</v>
      </c>
      <c r="AE49" s="12">
        <v>620</v>
      </c>
      <c r="AF49" s="12">
        <v>618</v>
      </c>
      <c r="AG49" s="12"/>
      <c r="AH49" s="12">
        <f t="shared" si="4"/>
        <v>18187</v>
      </c>
      <c r="AJ49" s="9" t="str">
        <f t="shared" si="11"/>
        <v>20:00-20:30</v>
      </c>
      <c r="AK49" s="20">
        <f t="shared" si="11"/>
        <v>604</v>
      </c>
      <c r="AL49" s="20">
        <f t="shared" si="11"/>
        <v>615</v>
      </c>
      <c r="AM49" s="20">
        <f t="shared" si="11"/>
        <v>595</v>
      </c>
      <c r="AN49" s="20">
        <f t="shared" si="11"/>
        <v>618</v>
      </c>
      <c r="AO49" s="20">
        <f t="shared" si="11"/>
        <v>618</v>
      </c>
      <c r="AP49" s="10">
        <f t="shared" si="11"/>
        <v>618</v>
      </c>
      <c r="AQ49" s="20">
        <f t="shared" si="11"/>
        <v>615</v>
      </c>
      <c r="AR49" s="10">
        <f t="shared" si="11"/>
        <v>609</v>
      </c>
      <c r="AS49" s="10">
        <f t="shared" si="11"/>
        <v>620</v>
      </c>
      <c r="AT49" s="10">
        <f t="shared" si="11"/>
        <v>579</v>
      </c>
      <c r="AU49" s="10">
        <f t="shared" si="11"/>
        <v>568</v>
      </c>
      <c r="AV49" s="10">
        <f t="shared" si="11"/>
        <v>593</v>
      </c>
      <c r="AW49" s="10">
        <f t="shared" si="11"/>
        <v>573</v>
      </c>
      <c r="AX49" s="20">
        <f t="shared" si="11"/>
        <v>601</v>
      </c>
      <c r="AY49" s="10">
        <f t="shared" si="10"/>
        <v>604</v>
      </c>
      <c r="AZ49" s="10">
        <f t="shared" si="10"/>
        <v>618</v>
      </c>
      <c r="BA49" s="10">
        <f t="shared" si="10"/>
        <v>598</v>
      </c>
      <c r="BB49" s="10">
        <f t="shared" si="10"/>
        <v>595</v>
      </c>
      <c r="BC49" s="10">
        <f t="shared" si="10"/>
        <v>562</v>
      </c>
      <c r="BD49" s="10">
        <f t="shared" si="10"/>
        <v>615</v>
      </c>
      <c r="BE49" s="20">
        <f t="shared" si="10"/>
        <v>615</v>
      </c>
      <c r="BF49" s="10">
        <f t="shared" si="10"/>
        <v>615</v>
      </c>
      <c r="BG49" s="10">
        <f t="shared" si="10"/>
        <v>612</v>
      </c>
      <c r="BH49" s="10">
        <f t="shared" si="10"/>
        <v>618</v>
      </c>
      <c r="BI49" s="10">
        <f t="shared" si="10"/>
        <v>620</v>
      </c>
      <c r="BJ49" s="10">
        <f t="shared" si="10"/>
        <v>618</v>
      </c>
      <c r="BK49" s="10">
        <f t="shared" si="10"/>
        <v>618</v>
      </c>
      <c r="BL49" s="20">
        <f t="shared" si="10"/>
        <v>615</v>
      </c>
      <c r="BM49" s="10">
        <f t="shared" si="9"/>
        <v>620</v>
      </c>
      <c r="BN49" s="10">
        <f t="shared" si="9"/>
        <v>618</v>
      </c>
      <c r="BO49" s="10">
        <f t="shared" si="7"/>
        <v>0</v>
      </c>
      <c r="BP49" s="12">
        <f t="shared" si="5"/>
        <v>18187</v>
      </c>
    </row>
    <row r="50" spans="2:70">
      <c r="B50" s="11" t="s">
        <v>79</v>
      </c>
      <c r="C50" s="12">
        <v>615</v>
      </c>
      <c r="D50" s="12">
        <v>618</v>
      </c>
      <c r="E50" s="12">
        <v>595</v>
      </c>
      <c r="F50" s="12">
        <v>609</v>
      </c>
      <c r="G50" s="12">
        <v>612</v>
      </c>
      <c r="H50" s="12">
        <v>620</v>
      </c>
      <c r="I50" s="12">
        <v>620</v>
      </c>
      <c r="J50" s="12">
        <v>604</v>
      </c>
      <c r="K50" s="12">
        <v>618</v>
      </c>
      <c r="L50" s="12">
        <v>582</v>
      </c>
      <c r="M50" s="12">
        <v>582</v>
      </c>
      <c r="N50" s="12">
        <v>601</v>
      </c>
      <c r="O50" s="12">
        <v>534</v>
      </c>
      <c r="P50" s="12">
        <v>612</v>
      </c>
      <c r="Q50" s="12">
        <v>612</v>
      </c>
      <c r="R50" s="12">
        <v>618</v>
      </c>
      <c r="S50" s="12">
        <v>618</v>
      </c>
      <c r="T50" s="12">
        <v>604</v>
      </c>
      <c r="U50" s="12">
        <v>598</v>
      </c>
      <c r="V50" s="12">
        <v>615</v>
      </c>
      <c r="W50" s="12">
        <v>612</v>
      </c>
      <c r="X50" s="12">
        <v>612</v>
      </c>
      <c r="Y50" s="12">
        <v>618</v>
      </c>
      <c r="Z50" s="12">
        <v>615</v>
      </c>
      <c r="AA50" s="12">
        <v>618</v>
      </c>
      <c r="AB50" s="12">
        <v>579</v>
      </c>
      <c r="AC50" s="12">
        <v>618</v>
      </c>
      <c r="AD50" s="12">
        <v>615</v>
      </c>
      <c r="AE50" s="12">
        <v>618</v>
      </c>
      <c r="AF50" s="12">
        <v>618</v>
      </c>
      <c r="AG50" s="12"/>
      <c r="AH50" s="12">
        <f t="shared" si="4"/>
        <v>18210</v>
      </c>
      <c r="AJ50" s="9" t="str">
        <f t="shared" si="11"/>
        <v>20:30-21:00</v>
      </c>
      <c r="AK50" s="20">
        <f t="shared" si="11"/>
        <v>615</v>
      </c>
      <c r="AL50" s="20">
        <f t="shared" si="11"/>
        <v>618</v>
      </c>
      <c r="AM50" s="20">
        <f t="shared" si="11"/>
        <v>595</v>
      </c>
      <c r="AN50" s="20">
        <f t="shared" si="11"/>
        <v>609</v>
      </c>
      <c r="AO50" s="20">
        <f t="shared" si="11"/>
        <v>612</v>
      </c>
      <c r="AP50" s="10">
        <f t="shared" si="11"/>
        <v>620</v>
      </c>
      <c r="AQ50" s="20">
        <f t="shared" si="11"/>
        <v>620</v>
      </c>
      <c r="AR50" s="10">
        <f t="shared" si="11"/>
        <v>604</v>
      </c>
      <c r="AS50" s="10">
        <f t="shared" si="11"/>
        <v>618</v>
      </c>
      <c r="AT50" s="10">
        <f t="shared" si="11"/>
        <v>582</v>
      </c>
      <c r="AU50" s="10">
        <f t="shared" si="11"/>
        <v>582</v>
      </c>
      <c r="AV50" s="10">
        <f t="shared" si="11"/>
        <v>601</v>
      </c>
      <c r="AW50" s="10">
        <f t="shared" si="11"/>
        <v>534</v>
      </c>
      <c r="AX50" s="20">
        <f t="shared" si="11"/>
        <v>612</v>
      </c>
      <c r="AY50" s="10">
        <f t="shared" si="10"/>
        <v>612</v>
      </c>
      <c r="AZ50" s="10">
        <f t="shared" si="10"/>
        <v>618</v>
      </c>
      <c r="BA50" s="10">
        <f t="shared" si="10"/>
        <v>618</v>
      </c>
      <c r="BB50" s="10">
        <f t="shared" si="10"/>
        <v>604</v>
      </c>
      <c r="BC50" s="10">
        <f t="shared" si="10"/>
        <v>598</v>
      </c>
      <c r="BD50" s="10">
        <f t="shared" si="10"/>
        <v>615</v>
      </c>
      <c r="BE50" s="20">
        <f t="shared" si="10"/>
        <v>612</v>
      </c>
      <c r="BF50" s="10">
        <f t="shared" si="10"/>
        <v>612</v>
      </c>
      <c r="BG50" s="10">
        <f t="shared" si="10"/>
        <v>618</v>
      </c>
      <c r="BH50" s="10">
        <f t="shared" si="10"/>
        <v>615</v>
      </c>
      <c r="BI50" s="10">
        <f t="shared" si="10"/>
        <v>618</v>
      </c>
      <c r="BJ50" s="10">
        <f t="shared" si="10"/>
        <v>579</v>
      </c>
      <c r="BK50" s="10">
        <f t="shared" si="10"/>
        <v>618</v>
      </c>
      <c r="BL50" s="20">
        <f t="shared" si="10"/>
        <v>615</v>
      </c>
      <c r="BM50" s="10">
        <f t="shared" si="9"/>
        <v>618</v>
      </c>
      <c r="BN50" s="10">
        <f t="shared" si="9"/>
        <v>618</v>
      </c>
      <c r="BO50" s="10">
        <f t="shared" si="7"/>
        <v>0</v>
      </c>
      <c r="BP50" s="12">
        <f t="shared" si="5"/>
        <v>18210</v>
      </c>
    </row>
    <row r="51" spans="2:70">
      <c r="B51" s="11" t="s">
        <v>80</v>
      </c>
      <c r="C51" s="12">
        <v>606</v>
      </c>
      <c r="D51" s="12">
        <v>612</v>
      </c>
      <c r="E51" s="12">
        <v>598</v>
      </c>
      <c r="F51" s="12">
        <v>606</v>
      </c>
      <c r="G51" s="12">
        <v>618</v>
      </c>
      <c r="H51" s="12">
        <v>618</v>
      </c>
      <c r="I51" s="12">
        <v>615</v>
      </c>
      <c r="J51" s="12">
        <v>576</v>
      </c>
      <c r="K51" s="12">
        <v>623</v>
      </c>
      <c r="L51" s="12">
        <v>554</v>
      </c>
      <c r="M51" s="12">
        <v>612</v>
      </c>
      <c r="N51" s="12">
        <v>595</v>
      </c>
      <c r="O51" s="12">
        <v>548</v>
      </c>
      <c r="P51" s="12">
        <v>626</v>
      </c>
      <c r="Q51" s="12">
        <v>618</v>
      </c>
      <c r="R51" s="12">
        <v>623</v>
      </c>
      <c r="S51" s="12">
        <v>618</v>
      </c>
      <c r="T51" s="12">
        <v>609</v>
      </c>
      <c r="U51" s="12">
        <v>604</v>
      </c>
      <c r="V51" s="12">
        <v>595</v>
      </c>
      <c r="W51" s="12">
        <v>612</v>
      </c>
      <c r="X51" s="12">
        <v>609</v>
      </c>
      <c r="Y51" s="12">
        <v>618</v>
      </c>
      <c r="Z51" s="12">
        <v>618</v>
      </c>
      <c r="AA51" s="12">
        <v>618</v>
      </c>
      <c r="AB51" s="12">
        <v>557</v>
      </c>
      <c r="AC51" s="12">
        <v>620</v>
      </c>
      <c r="AD51" s="12">
        <v>615</v>
      </c>
      <c r="AE51" s="12">
        <v>620</v>
      </c>
      <c r="AF51" s="12">
        <v>615</v>
      </c>
      <c r="AG51" s="12"/>
      <c r="AH51" s="12">
        <f t="shared" si="4"/>
        <v>18176</v>
      </c>
      <c r="AJ51" s="9" t="str">
        <f t="shared" si="11"/>
        <v>21:00-21:30</v>
      </c>
      <c r="AK51" s="20">
        <f t="shared" si="11"/>
        <v>606</v>
      </c>
      <c r="AL51" s="20">
        <f t="shared" si="11"/>
        <v>612</v>
      </c>
      <c r="AM51" s="20">
        <f t="shared" si="11"/>
        <v>598</v>
      </c>
      <c r="AN51" s="20">
        <f t="shared" si="11"/>
        <v>606</v>
      </c>
      <c r="AO51" s="20">
        <f t="shared" si="11"/>
        <v>618</v>
      </c>
      <c r="AP51" s="10">
        <f t="shared" si="11"/>
        <v>618</v>
      </c>
      <c r="AQ51" s="20">
        <f t="shared" si="11"/>
        <v>615</v>
      </c>
      <c r="AR51" s="10">
        <f t="shared" si="11"/>
        <v>576</v>
      </c>
      <c r="AS51" s="10">
        <f t="shared" si="11"/>
        <v>623</v>
      </c>
      <c r="AT51" s="10">
        <f t="shared" si="11"/>
        <v>554</v>
      </c>
      <c r="AU51" s="10">
        <f t="shared" si="11"/>
        <v>612</v>
      </c>
      <c r="AV51" s="10">
        <f t="shared" si="11"/>
        <v>595</v>
      </c>
      <c r="AW51" s="10">
        <f t="shared" si="11"/>
        <v>548</v>
      </c>
      <c r="AX51" s="20">
        <f t="shared" si="11"/>
        <v>626</v>
      </c>
      <c r="AY51" s="10">
        <f t="shared" si="10"/>
        <v>618</v>
      </c>
      <c r="AZ51" s="10">
        <f t="shared" si="10"/>
        <v>623</v>
      </c>
      <c r="BA51" s="10">
        <f t="shared" si="10"/>
        <v>618</v>
      </c>
      <c r="BB51" s="10">
        <f t="shared" si="10"/>
        <v>609</v>
      </c>
      <c r="BC51" s="10">
        <f t="shared" si="10"/>
        <v>604</v>
      </c>
      <c r="BD51" s="10">
        <f t="shared" si="10"/>
        <v>595</v>
      </c>
      <c r="BE51" s="20">
        <f t="shared" si="10"/>
        <v>612</v>
      </c>
      <c r="BF51" s="10">
        <f t="shared" si="10"/>
        <v>609</v>
      </c>
      <c r="BG51" s="10">
        <f t="shared" si="10"/>
        <v>618</v>
      </c>
      <c r="BH51" s="10">
        <f t="shared" si="10"/>
        <v>618</v>
      </c>
      <c r="BI51" s="10">
        <f t="shared" si="10"/>
        <v>618</v>
      </c>
      <c r="BJ51" s="10">
        <f t="shared" si="10"/>
        <v>557</v>
      </c>
      <c r="BK51" s="10">
        <f t="shared" si="10"/>
        <v>620</v>
      </c>
      <c r="BL51" s="20">
        <f t="shared" si="10"/>
        <v>615</v>
      </c>
      <c r="BM51" s="10">
        <f t="shared" si="9"/>
        <v>620</v>
      </c>
      <c r="BN51" s="10">
        <f t="shared" si="9"/>
        <v>615</v>
      </c>
      <c r="BO51" s="10">
        <f t="shared" si="7"/>
        <v>0</v>
      </c>
      <c r="BP51" s="12">
        <f t="shared" si="5"/>
        <v>18176</v>
      </c>
    </row>
    <row r="52" spans="2:70">
      <c r="B52" s="13" t="s">
        <v>81</v>
      </c>
      <c r="C52" s="14">
        <v>618</v>
      </c>
      <c r="D52" s="14">
        <v>612</v>
      </c>
      <c r="E52" s="14">
        <v>593</v>
      </c>
      <c r="F52" s="14">
        <v>584</v>
      </c>
      <c r="G52" s="14">
        <v>604</v>
      </c>
      <c r="H52" s="14">
        <v>620</v>
      </c>
      <c r="I52" s="14">
        <v>623</v>
      </c>
      <c r="J52" s="14">
        <v>584</v>
      </c>
      <c r="K52" s="14">
        <v>615</v>
      </c>
      <c r="L52" s="14">
        <v>601</v>
      </c>
      <c r="M52" s="14">
        <v>612</v>
      </c>
      <c r="N52" s="14">
        <v>582</v>
      </c>
      <c r="O52" s="14">
        <v>518</v>
      </c>
      <c r="P52" s="14">
        <v>598</v>
      </c>
      <c r="Q52" s="14">
        <v>606</v>
      </c>
      <c r="R52" s="14">
        <v>620</v>
      </c>
      <c r="S52" s="14">
        <v>618</v>
      </c>
      <c r="T52" s="14">
        <v>620</v>
      </c>
      <c r="U52" s="14">
        <v>618</v>
      </c>
      <c r="V52" s="14">
        <v>565</v>
      </c>
      <c r="W52" s="14">
        <v>601</v>
      </c>
      <c r="X52" s="14">
        <v>612</v>
      </c>
      <c r="Y52" s="14">
        <v>615</v>
      </c>
      <c r="Z52" s="14">
        <v>618</v>
      </c>
      <c r="AA52" s="14">
        <v>620</v>
      </c>
      <c r="AB52" s="14">
        <v>485</v>
      </c>
      <c r="AC52" s="14">
        <v>620</v>
      </c>
      <c r="AD52" s="14">
        <v>612</v>
      </c>
      <c r="AE52" s="14">
        <v>618</v>
      </c>
      <c r="AF52" s="14">
        <v>618</v>
      </c>
      <c r="AG52" s="14"/>
      <c r="AH52" s="14">
        <f t="shared" si="4"/>
        <v>18030</v>
      </c>
      <c r="AJ52" s="9" t="str">
        <f t="shared" si="11"/>
        <v>21:30-22:00</v>
      </c>
      <c r="AK52" s="20">
        <f t="shared" si="11"/>
        <v>618</v>
      </c>
      <c r="AL52" s="20">
        <f t="shared" si="11"/>
        <v>612</v>
      </c>
      <c r="AM52" s="20">
        <f t="shared" si="11"/>
        <v>593</v>
      </c>
      <c r="AN52" s="20">
        <f t="shared" si="11"/>
        <v>584</v>
      </c>
      <c r="AO52" s="20">
        <f t="shared" si="11"/>
        <v>604</v>
      </c>
      <c r="AP52" s="10">
        <f t="shared" si="11"/>
        <v>620</v>
      </c>
      <c r="AQ52" s="20">
        <f t="shared" si="11"/>
        <v>623</v>
      </c>
      <c r="AR52" s="10">
        <f t="shared" si="11"/>
        <v>584</v>
      </c>
      <c r="AS52" s="10">
        <f t="shared" si="11"/>
        <v>615</v>
      </c>
      <c r="AT52" s="10">
        <f t="shared" si="11"/>
        <v>601</v>
      </c>
      <c r="AU52" s="10">
        <f t="shared" si="11"/>
        <v>612</v>
      </c>
      <c r="AV52" s="10">
        <f t="shared" si="11"/>
        <v>582</v>
      </c>
      <c r="AW52" s="10">
        <f t="shared" si="11"/>
        <v>518</v>
      </c>
      <c r="AX52" s="20">
        <f t="shared" si="11"/>
        <v>598</v>
      </c>
      <c r="AY52" s="10">
        <f t="shared" si="10"/>
        <v>606</v>
      </c>
      <c r="AZ52" s="10">
        <f t="shared" si="10"/>
        <v>620</v>
      </c>
      <c r="BA52" s="10">
        <f t="shared" si="10"/>
        <v>618</v>
      </c>
      <c r="BB52" s="10">
        <f t="shared" si="10"/>
        <v>620</v>
      </c>
      <c r="BC52" s="10">
        <f t="shared" si="10"/>
        <v>618</v>
      </c>
      <c r="BD52" s="10">
        <f t="shared" si="10"/>
        <v>565</v>
      </c>
      <c r="BE52" s="20">
        <f t="shared" si="10"/>
        <v>601</v>
      </c>
      <c r="BF52" s="10">
        <f t="shared" si="10"/>
        <v>612</v>
      </c>
      <c r="BG52" s="10">
        <f t="shared" si="10"/>
        <v>615</v>
      </c>
      <c r="BH52" s="10">
        <f t="shared" si="10"/>
        <v>618</v>
      </c>
      <c r="BI52" s="10">
        <f t="shared" si="10"/>
        <v>620</v>
      </c>
      <c r="BJ52" s="10">
        <f t="shared" si="10"/>
        <v>485</v>
      </c>
      <c r="BK52" s="10">
        <f t="shared" si="10"/>
        <v>620</v>
      </c>
      <c r="BL52" s="20">
        <f t="shared" si="10"/>
        <v>612</v>
      </c>
      <c r="BM52" s="10">
        <f t="shared" si="9"/>
        <v>618</v>
      </c>
      <c r="BN52" s="10">
        <f t="shared" si="9"/>
        <v>618</v>
      </c>
      <c r="BO52" s="10">
        <f t="shared" si="7"/>
        <v>0</v>
      </c>
      <c r="BP52" s="14">
        <f t="shared" si="5"/>
        <v>18030</v>
      </c>
    </row>
    <row r="53" spans="2:70">
      <c r="B53" s="9" t="s">
        <v>82</v>
      </c>
      <c r="C53" s="10">
        <v>618</v>
      </c>
      <c r="D53" s="10">
        <v>615</v>
      </c>
      <c r="E53" s="10">
        <v>615</v>
      </c>
      <c r="F53" s="10">
        <v>595</v>
      </c>
      <c r="G53" s="10">
        <v>618</v>
      </c>
      <c r="H53" s="10">
        <v>623</v>
      </c>
      <c r="I53" s="10">
        <v>618</v>
      </c>
      <c r="J53" s="10">
        <v>615</v>
      </c>
      <c r="K53" s="10">
        <v>615</v>
      </c>
      <c r="L53" s="10">
        <v>595</v>
      </c>
      <c r="M53" s="10">
        <v>615</v>
      </c>
      <c r="N53" s="10">
        <v>612</v>
      </c>
      <c r="O53" s="10">
        <v>510</v>
      </c>
      <c r="P53" s="10">
        <v>615</v>
      </c>
      <c r="Q53" s="10">
        <v>620</v>
      </c>
      <c r="R53" s="10">
        <v>620</v>
      </c>
      <c r="S53" s="10">
        <v>618</v>
      </c>
      <c r="T53" s="10">
        <v>623</v>
      </c>
      <c r="U53" s="10">
        <v>620</v>
      </c>
      <c r="V53" s="10">
        <v>540</v>
      </c>
      <c r="W53" s="10">
        <v>604</v>
      </c>
      <c r="X53" s="10">
        <v>618</v>
      </c>
      <c r="Y53" s="10">
        <v>615</v>
      </c>
      <c r="Z53" s="10">
        <v>618</v>
      </c>
      <c r="AA53" s="10">
        <v>618</v>
      </c>
      <c r="AB53" s="10">
        <v>559</v>
      </c>
      <c r="AC53" s="10">
        <v>620</v>
      </c>
      <c r="AD53" s="10">
        <v>620</v>
      </c>
      <c r="AE53" s="10">
        <v>620</v>
      </c>
      <c r="AF53" s="10">
        <v>615</v>
      </c>
      <c r="AG53" s="10"/>
      <c r="AH53" s="10">
        <f t="shared" si="4"/>
        <v>18227</v>
      </c>
      <c r="AJ53" s="9" t="str">
        <f t="shared" si="11"/>
        <v>22:00-22:30</v>
      </c>
      <c r="AK53" s="20">
        <f t="shared" si="11"/>
        <v>618</v>
      </c>
      <c r="AL53" s="20">
        <f t="shared" si="11"/>
        <v>615</v>
      </c>
      <c r="AM53" s="20">
        <f t="shared" si="11"/>
        <v>615</v>
      </c>
      <c r="AN53" s="20">
        <f t="shared" si="11"/>
        <v>595</v>
      </c>
      <c r="AO53" s="20">
        <f t="shared" si="11"/>
        <v>618</v>
      </c>
      <c r="AP53" s="10">
        <f t="shared" si="11"/>
        <v>623</v>
      </c>
      <c r="AQ53" s="20">
        <f t="shared" si="11"/>
        <v>618</v>
      </c>
      <c r="AR53" s="10">
        <f t="shared" si="11"/>
        <v>615</v>
      </c>
      <c r="AS53" s="10">
        <f t="shared" si="11"/>
        <v>615</v>
      </c>
      <c r="AT53" s="10">
        <f t="shared" si="11"/>
        <v>595</v>
      </c>
      <c r="AU53" s="10">
        <f t="shared" si="11"/>
        <v>615</v>
      </c>
      <c r="AV53" s="10">
        <f t="shared" si="11"/>
        <v>612</v>
      </c>
      <c r="AW53" s="10">
        <f t="shared" si="11"/>
        <v>510</v>
      </c>
      <c r="AX53" s="20">
        <f t="shared" si="11"/>
        <v>615</v>
      </c>
      <c r="AY53" s="10">
        <f t="shared" si="10"/>
        <v>620</v>
      </c>
      <c r="AZ53" s="10">
        <f t="shared" si="10"/>
        <v>620</v>
      </c>
      <c r="BA53" s="10">
        <f t="shared" si="10"/>
        <v>618</v>
      </c>
      <c r="BB53" s="10">
        <f t="shared" si="10"/>
        <v>623</v>
      </c>
      <c r="BC53" s="10">
        <f t="shared" si="10"/>
        <v>620</v>
      </c>
      <c r="BD53" s="10">
        <f t="shared" si="10"/>
        <v>540</v>
      </c>
      <c r="BE53" s="20">
        <f t="shared" si="10"/>
        <v>604</v>
      </c>
      <c r="BF53" s="10">
        <f t="shared" si="10"/>
        <v>618</v>
      </c>
      <c r="BG53" s="10">
        <f t="shared" si="10"/>
        <v>615</v>
      </c>
      <c r="BH53" s="10">
        <f t="shared" si="10"/>
        <v>618</v>
      </c>
      <c r="BI53" s="10">
        <f t="shared" si="10"/>
        <v>618</v>
      </c>
      <c r="BJ53" s="10">
        <f t="shared" si="10"/>
        <v>559</v>
      </c>
      <c r="BK53" s="10">
        <f t="shared" si="10"/>
        <v>620</v>
      </c>
      <c r="BL53" s="20">
        <f t="shared" si="10"/>
        <v>620</v>
      </c>
      <c r="BM53" s="10">
        <f t="shared" si="9"/>
        <v>620</v>
      </c>
      <c r="BN53" s="10">
        <f t="shared" si="9"/>
        <v>615</v>
      </c>
      <c r="BO53" s="10">
        <f t="shared" si="7"/>
        <v>0</v>
      </c>
      <c r="BP53" s="10">
        <f t="shared" si="5"/>
        <v>18227</v>
      </c>
    </row>
    <row r="54" spans="2:70">
      <c r="B54" s="11" t="s">
        <v>83</v>
      </c>
      <c r="C54" s="12">
        <v>620</v>
      </c>
      <c r="D54" s="12">
        <v>618</v>
      </c>
      <c r="E54" s="12">
        <v>615</v>
      </c>
      <c r="F54" s="12">
        <v>573</v>
      </c>
      <c r="G54" s="12">
        <v>612</v>
      </c>
      <c r="H54" s="12">
        <v>620</v>
      </c>
      <c r="I54" s="12">
        <v>612</v>
      </c>
      <c r="J54" s="12">
        <v>618</v>
      </c>
      <c r="K54" s="12">
        <v>618</v>
      </c>
      <c r="L54" s="12">
        <v>593</v>
      </c>
      <c r="M54" s="12">
        <v>615</v>
      </c>
      <c r="N54" s="12">
        <v>590</v>
      </c>
      <c r="O54" s="12">
        <v>498</v>
      </c>
      <c r="P54" s="12">
        <v>618</v>
      </c>
      <c r="Q54" s="12">
        <v>620</v>
      </c>
      <c r="R54" s="12">
        <v>615</v>
      </c>
      <c r="S54" s="12">
        <v>620</v>
      </c>
      <c r="T54" s="12">
        <v>618</v>
      </c>
      <c r="U54" s="12">
        <v>620</v>
      </c>
      <c r="V54" s="12">
        <v>548</v>
      </c>
      <c r="W54" s="12">
        <v>609</v>
      </c>
      <c r="X54" s="12">
        <v>615</v>
      </c>
      <c r="Y54" s="12">
        <v>612</v>
      </c>
      <c r="Z54" s="12">
        <v>620</v>
      </c>
      <c r="AA54" s="12">
        <v>615</v>
      </c>
      <c r="AB54" s="12">
        <v>587</v>
      </c>
      <c r="AC54" s="12">
        <v>620</v>
      </c>
      <c r="AD54" s="12">
        <v>618</v>
      </c>
      <c r="AE54" s="12">
        <v>620</v>
      </c>
      <c r="AF54" s="12">
        <v>618</v>
      </c>
      <c r="AG54" s="12"/>
      <c r="AH54" s="12">
        <f t="shared" si="4"/>
        <v>18195</v>
      </c>
      <c r="AJ54" s="9" t="str">
        <f t="shared" si="11"/>
        <v>22:30-23:00</v>
      </c>
      <c r="AK54" s="20">
        <f t="shared" si="11"/>
        <v>620</v>
      </c>
      <c r="AL54" s="20">
        <f t="shared" si="11"/>
        <v>618</v>
      </c>
      <c r="AM54" s="20">
        <f t="shared" si="11"/>
        <v>615</v>
      </c>
      <c r="AN54" s="20">
        <f t="shared" si="11"/>
        <v>573</v>
      </c>
      <c r="AO54" s="20">
        <f t="shared" si="11"/>
        <v>612</v>
      </c>
      <c r="AP54" s="10">
        <f t="shared" si="11"/>
        <v>620</v>
      </c>
      <c r="AQ54" s="20">
        <f t="shared" si="11"/>
        <v>612</v>
      </c>
      <c r="AR54" s="10">
        <f t="shared" si="11"/>
        <v>618</v>
      </c>
      <c r="AS54" s="10">
        <f t="shared" si="11"/>
        <v>618</v>
      </c>
      <c r="AT54" s="10">
        <f t="shared" si="11"/>
        <v>593</v>
      </c>
      <c r="AU54" s="10">
        <f t="shared" si="11"/>
        <v>615</v>
      </c>
      <c r="AV54" s="10">
        <f t="shared" si="11"/>
        <v>590</v>
      </c>
      <c r="AW54" s="10">
        <f t="shared" si="11"/>
        <v>498</v>
      </c>
      <c r="AX54" s="20">
        <f t="shared" si="11"/>
        <v>618</v>
      </c>
      <c r="AY54" s="10">
        <f t="shared" si="10"/>
        <v>620</v>
      </c>
      <c r="AZ54" s="10">
        <f t="shared" si="10"/>
        <v>615</v>
      </c>
      <c r="BA54" s="10">
        <f t="shared" si="10"/>
        <v>620</v>
      </c>
      <c r="BB54" s="10">
        <f t="shared" si="10"/>
        <v>618</v>
      </c>
      <c r="BC54" s="10">
        <f t="shared" si="10"/>
        <v>620</v>
      </c>
      <c r="BD54" s="10">
        <f t="shared" si="10"/>
        <v>548</v>
      </c>
      <c r="BE54" s="20">
        <f t="shared" si="10"/>
        <v>609</v>
      </c>
      <c r="BF54" s="10">
        <f t="shared" si="10"/>
        <v>615</v>
      </c>
      <c r="BG54" s="10">
        <f t="shared" si="10"/>
        <v>612</v>
      </c>
      <c r="BH54" s="10">
        <f t="shared" si="10"/>
        <v>620</v>
      </c>
      <c r="BI54" s="10">
        <f t="shared" si="10"/>
        <v>615</v>
      </c>
      <c r="BJ54" s="10">
        <f t="shared" si="10"/>
        <v>587</v>
      </c>
      <c r="BK54" s="10">
        <f t="shared" si="10"/>
        <v>620</v>
      </c>
      <c r="BL54" s="20">
        <f t="shared" si="10"/>
        <v>618</v>
      </c>
      <c r="BM54" s="10">
        <f t="shared" si="9"/>
        <v>620</v>
      </c>
      <c r="BN54" s="10">
        <f t="shared" si="9"/>
        <v>618</v>
      </c>
      <c r="BO54" s="10">
        <f t="shared" si="7"/>
        <v>0</v>
      </c>
      <c r="BP54" s="12">
        <f t="shared" si="5"/>
        <v>18195</v>
      </c>
    </row>
    <row r="55" spans="2:70">
      <c r="B55" s="11" t="s">
        <v>84</v>
      </c>
      <c r="C55" s="12">
        <v>618</v>
      </c>
      <c r="D55" s="12">
        <v>609</v>
      </c>
      <c r="E55" s="12">
        <v>618</v>
      </c>
      <c r="F55" s="12">
        <v>593</v>
      </c>
      <c r="G55" s="12">
        <v>618</v>
      </c>
      <c r="H55" s="12">
        <v>623</v>
      </c>
      <c r="I55" s="12">
        <v>620</v>
      </c>
      <c r="J55" s="12">
        <v>620</v>
      </c>
      <c r="K55" s="12">
        <v>620</v>
      </c>
      <c r="L55" s="12">
        <v>598</v>
      </c>
      <c r="M55" s="12">
        <v>618</v>
      </c>
      <c r="N55" s="12">
        <v>593</v>
      </c>
      <c r="O55" s="12">
        <v>521</v>
      </c>
      <c r="P55" s="12">
        <v>623</v>
      </c>
      <c r="Q55" s="12">
        <v>615</v>
      </c>
      <c r="R55" s="12">
        <v>623</v>
      </c>
      <c r="S55" s="12">
        <v>620</v>
      </c>
      <c r="T55" s="12">
        <v>618</v>
      </c>
      <c r="U55" s="12">
        <v>618</v>
      </c>
      <c r="V55" s="12">
        <v>557</v>
      </c>
      <c r="W55" s="12">
        <v>615</v>
      </c>
      <c r="X55" s="12">
        <v>615</v>
      </c>
      <c r="Y55" s="12">
        <v>615</v>
      </c>
      <c r="Z55" s="12">
        <v>615</v>
      </c>
      <c r="AA55" s="12">
        <v>615</v>
      </c>
      <c r="AB55" s="12">
        <v>576</v>
      </c>
      <c r="AC55" s="12">
        <v>620</v>
      </c>
      <c r="AD55" s="12">
        <v>615</v>
      </c>
      <c r="AE55" s="12">
        <v>620</v>
      </c>
      <c r="AF55" s="12">
        <v>620</v>
      </c>
      <c r="AG55" s="12"/>
      <c r="AH55" s="12">
        <f t="shared" si="4"/>
        <v>18269</v>
      </c>
      <c r="AJ55" s="9" t="str">
        <f t="shared" si="11"/>
        <v>23:00-23:30</v>
      </c>
      <c r="AK55" s="20">
        <f t="shared" si="11"/>
        <v>618</v>
      </c>
      <c r="AL55" s="20">
        <f t="shared" si="11"/>
        <v>609</v>
      </c>
      <c r="AM55" s="20">
        <f t="shared" si="11"/>
        <v>618</v>
      </c>
      <c r="AN55" s="20">
        <f t="shared" si="11"/>
        <v>593</v>
      </c>
      <c r="AO55" s="20">
        <f t="shared" si="11"/>
        <v>618</v>
      </c>
      <c r="AP55" s="10">
        <f t="shared" si="11"/>
        <v>623</v>
      </c>
      <c r="AQ55" s="20">
        <f t="shared" si="11"/>
        <v>620</v>
      </c>
      <c r="AR55" s="10">
        <f t="shared" si="11"/>
        <v>620</v>
      </c>
      <c r="AS55" s="10">
        <f t="shared" si="11"/>
        <v>620</v>
      </c>
      <c r="AT55" s="10">
        <f t="shared" si="11"/>
        <v>598</v>
      </c>
      <c r="AU55" s="10">
        <f t="shared" si="11"/>
        <v>618</v>
      </c>
      <c r="AV55" s="10">
        <f t="shared" si="11"/>
        <v>593</v>
      </c>
      <c r="AW55" s="10">
        <f t="shared" si="11"/>
        <v>521</v>
      </c>
      <c r="AX55" s="20">
        <f t="shared" si="11"/>
        <v>623</v>
      </c>
      <c r="AY55" s="10">
        <f t="shared" si="10"/>
        <v>615</v>
      </c>
      <c r="AZ55" s="10">
        <f t="shared" si="10"/>
        <v>623</v>
      </c>
      <c r="BA55" s="10">
        <f t="shared" si="10"/>
        <v>620</v>
      </c>
      <c r="BB55" s="10">
        <f t="shared" si="10"/>
        <v>618</v>
      </c>
      <c r="BC55" s="10">
        <f t="shared" si="10"/>
        <v>618</v>
      </c>
      <c r="BD55" s="10">
        <f t="shared" si="10"/>
        <v>557</v>
      </c>
      <c r="BE55" s="20">
        <f t="shared" si="10"/>
        <v>615</v>
      </c>
      <c r="BF55" s="10">
        <f t="shared" si="10"/>
        <v>615</v>
      </c>
      <c r="BG55" s="10">
        <f t="shared" si="10"/>
        <v>615</v>
      </c>
      <c r="BH55" s="10">
        <f t="shared" si="10"/>
        <v>615</v>
      </c>
      <c r="BI55" s="10">
        <f t="shared" si="10"/>
        <v>615</v>
      </c>
      <c r="BJ55" s="10">
        <f t="shared" si="10"/>
        <v>576</v>
      </c>
      <c r="BK55" s="10">
        <f t="shared" si="10"/>
        <v>620</v>
      </c>
      <c r="BL55" s="20">
        <f t="shared" si="10"/>
        <v>615</v>
      </c>
      <c r="BM55" s="10">
        <f t="shared" si="9"/>
        <v>620</v>
      </c>
      <c r="BN55" s="10">
        <f t="shared" si="9"/>
        <v>620</v>
      </c>
      <c r="BO55" s="10">
        <f t="shared" si="7"/>
        <v>0</v>
      </c>
      <c r="BP55" s="12">
        <f t="shared" si="5"/>
        <v>18269</v>
      </c>
    </row>
    <row r="56" spans="2:70">
      <c r="B56" s="13" t="s">
        <v>85</v>
      </c>
      <c r="C56" s="14">
        <v>593</v>
      </c>
      <c r="D56" s="14">
        <v>620</v>
      </c>
      <c r="E56" s="14">
        <v>620</v>
      </c>
      <c r="F56" s="14">
        <v>584</v>
      </c>
      <c r="G56" s="14">
        <v>620</v>
      </c>
      <c r="H56" s="14">
        <v>623</v>
      </c>
      <c r="I56" s="14">
        <v>620</v>
      </c>
      <c r="J56" s="14">
        <v>623</v>
      </c>
      <c r="K56" s="14">
        <v>612</v>
      </c>
      <c r="L56" s="14">
        <v>620</v>
      </c>
      <c r="M56" s="14">
        <v>618</v>
      </c>
      <c r="N56" s="14">
        <v>604</v>
      </c>
      <c r="O56" s="14">
        <v>510</v>
      </c>
      <c r="P56" s="14">
        <v>612</v>
      </c>
      <c r="Q56" s="14">
        <v>618</v>
      </c>
      <c r="R56" s="14">
        <v>618</v>
      </c>
      <c r="S56" s="14">
        <v>618</v>
      </c>
      <c r="T56" s="14">
        <v>623</v>
      </c>
      <c r="U56" s="14">
        <v>620</v>
      </c>
      <c r="V56" s="14">
        <v>573</v>
      </c>
      <c r="W56" s="14">
        <v>604</v>
      </c>
      <c r="X56" s="14">
        <v>615</v>
      </c>
      <c r="Y56" s="14">
        <v>618</v>
      </c>
      <c r="Z56" s="14">
        <v>618</v>
      </c>
      <c r="AA56" s="14">
        <v>620</v>
      </c>
      <c r="AB56" s="14">
        <v>604</v>
      </c>
      <c r="AC56" s="14">
        <v>618</v>
      </c>
      <c r="AD56" s="14">
        <v>618</v>
      </c>
      <c r="AE56" s="14">
        <v>618</v>
      </c>
      <c r="AF56" s="14">
        <v>618</v>
      </c>
      <c r="AG56" s="14"/>
      <c r="AH56" s="14">
        <f t="shared" si="4"/>
        <v>18300</v>
      </c>
      <c r="AJ56" s="9" t="str">
        <f t="shared" si="11"/>
        <v>23:30-24:00</v>
      </c>
      <c r="AK56" s="20">
        <f t="shared" si="11"/>
        <v>593</v>
      </c>
      <c r="AL56" s="20">
        <f t="shared" si="11"/>
        <v>620</v>
      </c>
      <c r="AM56" s="20">
        <f t="shared" si="11"/>
        <v>620</v>
      </c>
      <c r="AN56" s="20">
        <f t="shared" si="11"/>
        <v>584</v>
      </c>
      <c r="AO56" s="20">
        <f t="shared" si="11"/>
        <v>620</v>
      </c>
      <c r="AP56" s="10">
        <f t="shared" si="11"/>
        <v>623</v>
      </c>
      <c r="AQ56" s="20">
        <f t="shared" si="11"/>
        <v>620</v>
      </c>
      <c r="AR56" s="10">
        <f t="shared" si="11"/>
        <v>623</v>
      </c>
      <c r="AS56" s="10">
        <f t="shared" si="11"/>
        <v>612</v>
      </c>
      <c r="AT56" s="10">
        <f t="shared" si="11"/>
        <v>620</v>
      </c>
      <c r="AU56" s="10">
        <f t="shared" si="11"/>
        <v>618</v>
      </c>
      <c r="AV56" s="10">
        <f t="shared" si="11"/>
        <v>604</v>
      </c>
      <c r="AW56" s="10">
        <f t="shared" si="11"/>
        <v>510</v>
      </c>
      <c r="AX56" s="20">
        <f t="shared" si="11"/>
        <v>612</v>
      </c>
      <c r="AY56" s="10">
        <f t="shared" si="10"/>
        <v>618</v>
      </c>
      <c r="AZ56" s="10">
        <f t="shared" si="10"/>
        <v>618</v>
      </c>
      <c r="BA56" s="10">
        <f t="shared" si="10"/>
        <v>618</v>
      </c>
      <c r="BB56" s="10">
        <f t="shared" si="10"/>
        <v>623</v>
      </c>
      <c r="BC56" s="10">
        <f t="shared" si="10"/>
        <v>620</v>
      </c>
      <c r="BD56" s="10">
        <f t="shared" si="10"/>
        <v>573</v>
      </c>
      <c r="BE56" s="20">
        <f t="shared" si="10"/>
        <v>604</v>
      </c>
      <c r="BF56" s="10">
        <f t="shared" si="10"/>
        <v>615</v>
      </c>
      <c r="BG56" s="10">
        <f t="shared" si="10"/>
        <v>618</v>
      </c>
      <c r="BH56" s="10">
        <f t="shared" si="10"/>
        <v>618</v>
      </c>
      <c r="BI56" s="10">
        <f t="shared" si="10"/>
        <v>620</v>
      </c>
      <c r="BJ56" s="10">
        <f t="shared" si="10"/>
        <v>604</v>
      </c>
      <c r="BK56" s="10">
        <f t="shared" si="10"/>
        <v>618</v>
      </c>
      <c r="BL56" s="20">
        <f t="shared" si="10"/>
        <v>618</v>
      </c>
      <c r="BM56" s="10">
        <f t="shared" si="9"/>
        <v>618</v>
      </c>
      <c r="BN56" s="10">
        <f t="shared" si="9"/>
        <v>618</v>
      </c>
      <c r="BO56" s="10">
        <f t="shared" si="7"/>
        <v>0</v>
      </c>
      <c r="BP56" s="14">
        <f t="shared" si="5"/>
        <v>18300</v>
      </c>
    </row>
    <row r="57" spans="2:70">
      <c r="B57" s="1" t="s">
        <v>86</v>
      </c>
      <c r="C57" s="3">
        <f>SUM(C9:C56)</f>
        <v>29311</v>
      </c>
      <c r="D57" s="3">
        <f t="shared" ref="D57:AG57" si="12">SUM(D9:D56)</f>
        <v>29218</v>
      </c>
      <c r="E57" s="3">
        <f t="shared" si="12"/>
        <v>28658</v>
      </c>
      <c r="F57" s="3">
        <f t="shared" si="12"/>
        <v>29050</v>
      </c>
      <c r="G57" s="3">
        <f t="shared" si="12"/>
        <v>29443</v>
      </c>
      <c r="H57" s="3">
        <f t="shared" si="12"/>
        <v>29515</v>
      </c>
      <c r="I57" s="3">
        <f t="shared" si="12"/>
        <v>29674</v>
      </c>
      <c r="J57" s="3">
        <f t="shared" si="12"/>
        <v>28875</v>
      </c>
      <c r="K57" s="3">
        <f t="shared" si="12"/>
        <v>29287</v>
      </c>
      <c r="L57" s="3">
        <f t="shared" si="12"/>
        <v>28277</v>
      </c>
      <c r="M57" s="3">
        <f t="shared" si="12"/>
        <v>28019</v>
      </c>
      <c r="N57" s="3">
        <f t="shared" si="12"/>
        <v>28940</v>
      </c>
      <c r="O57" s="3">
        <f t="shared" si="12"/>
        <v>27759</v>
      </c>
      <c r="P57" s="3">
        <f t="shared" si="12"/>
        <v>28279</v>
      </c>
      <c r="Q57" s="3">
        <f t="shared" si="12"/>
        <v>28876</v>
      </c>
      <c r="R57" s="3">
        <f t="shared" si="12"/>
        <v>29379</v>
      </c>
      <c r="S57" s="3">
        <f t="shared" si="12"/>
        <v>29277</v>
      </c>
      <c r="T57" s="3">
        <f t="shared" si="12"/>
        <v>29473</v>
      </c>
      <c r="U57" s="3">
        <f t="shared" si="12"/>
        <v>28996</v>
      </c>
      <c r="V57" s="3">
        <f t="shared" si="12"/>
        <v>28881</v>
      </c>
      <c r="W57" s="3">
        <f t="shared" si="12"/>
        <v>29149</v>
      </c>
      <c r="X57" s="3">
        <f t="shared" si="12"/>
        <v>28909</v>
      </c>
      <c r="Y57" s="3">
        <f t="shared" si="12"/>
        <v>29381</v>
      </c>
      <c r="Z57" s="3">
        <f t="shared" si="12"/>
        <v>29516</v>
      </c>
      <c r="AA57" s="3">
        <f t="shared" si="12"/>
        <v>29609</v>
      </c>
      <c r="AB57" s="3">
        <f t="shared" si="12"/>
        <v>29230</v>
      </c>
      <c r="AC57" s="3">
        <f t="shared" si="12"/>
        <v>29469</v>
      </c>
      <c r="AD57" s="3">
        <f t="shared" si="12"/>
        <v>29424</v>
      </c>
      <c r="AE57" s="3">
        <f t="shared" si="12"/>
        <v>29449</v>
      </c>
      <c r="AF57" s="3">
        <f t="shared" si="12"/>
        <v>29544</v>
      </c>
      <c r="AG57" s="3">
        <f t="shared" si="12"/>
        <v>0</v>
      </c>
      <c r="AH57" s="3">
        <f>SUM(C9:AG56)</f>
        <v>872867</v>
      </c>
      <c r="AJ57" s="2" t="str">
        <f>B57</f>
        <v>計</v>
      </c>
      <c r="AK57" s="21">
        <f>SUM(AK9:AK56)</f>
        <v>29311</v>
      </c>
      <c r="AL57" s="21">
        <f t="shared" ref="AL57:BO57" si="13">SUM(AL9:AL56)</f>
        <v>29218</v>
      </c>
      <c r="AM57" s="21">
        <f t="shared" si="13"/>
        <v>28658</v>
      </c>
      <c r="AN57" s="21">
        <f t="shared" si="13"/>
        <v>29050</v>
      </c>
      <c r="AO57" s="21">
        <f t="shared" si="13"/>
        <v>29443</v>
      </c>
      <c r="AP57" s="3">
        <f t="shared" si="13"/>
        <v>29515</v>
      </c>
      <c r="AQ57" s="21">
        <f t="shared" si="13"/>
        <v>29674</v>
      </c>
      <c r="AR57" s="3">
        <f t="shared" si="13"/>
        <v>28875</v>
      </c>
      <c r="AS57" s="3">
        <f t="shared" si="13"/>
        <v>29287</v>
      </c>
      <c r="AT57" s="3">
        <f t="shared" si="13"/>
        <v>28277</v>
      </c>
      <c r="AU57" s="3">
        <f t="shared" si="13"/>
        <v>28019</v>
      </c>
      <c r="AV57" s="3">
        <f t="shared" si="13"/>
        <v>28940</v>
      </c>
      <c r="AW57" s="3">
        <f t="shared" si="13"/>
        <v>27759</v>
      </c>
      <c r="AX57" s="21">
        <f t="shared" si="13"/>
        <v>28279</v>
      </c>
      <c r="AY57" s="3">
        <f t="shared" si="13"/>
        <v>28876</v>
      </c>
      <c r="AZ57" s="3">
        <f t="shared" si="13"/>
        <v>29379</v>
      </c>
      <c r="BA57" s="3">
        <f t="shared" si="13"/>
        <v>29277</v>
      </c>
      <c r="BB57" s="3">
        <f t="shared" si="13"/>
        <v>29473</v>
      </c>
      <c r="BC57" s="3">
        <f t="shared" si="13"/>
        <v>28996</v>
      </c>
      <c r="BD57" s="3">
        <f t="shared" si="13"/>
        <v>28881</v>
      </c>
      <c r="BE57" s="21">
        <f t="shared" si="13"/>
        <v>29149</v>
      </c>
      <c r="BF57" s="3">
        <f t="shared" si="13"/>
        <v>28909</v>
      </c>
      <c r="BG57" s="3">
        <f t="shared" si="13"/>
        <v>29381</v>
      </c>
      <c r="BH57" s="3">
        <f t="shared" si="13"/>
        <v>29516</v>
      </c>
      <c r="BI57" s="3">
        <f t="shared" si="13"/>
        <v>29609</v>
      </c>
      <c r="BJ57" s="3">
        <f t="shared" si="13"/>
        <v>29230</v>
      </c>
      <c r="BK57" s="3">
        <f t="shared" si="13"/>
        <v>29469</v>
      </c>
      <c r="BL57" s="21">
        <f t="shared" si="13"/>
        <v>29424</v>
      </c>
      <c r="BM57" s="3">
        <f t="shared" si="13"/>
        <v>29449</v>
      </c>
      <c r="BN57" s="3">
        <f t="shared" si="13"/>
        <v>29544</v>
      </c>
      <c r="BO57" s="3">
        <f t="shared" si="13"/>
        <v>0</v>
      </c>
      <c r="BP57" s="3">
        <f>SUM(AK9:BO56)</f>
        <v>872867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BQ60" s="8"/>
      <c r="BR60" t="s">
        <v>141</v>
      </c>
    </row>
    <row r="61" spans="2:70" ht="40.5">
      <c r="AJ61" s="27" t="s">
        <v>112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t="s">
        <v>139</v>
      </c>
    </row>
    <row r="62" spans="2:70" ht="40.5">
      <c r="AJ62" s="27" t="s">
        <v>113</v>
      </c>
      <c r="BP62" s="22"/>
      <c r="BQ62" s="22"/>
      <c r="BR62" t="s">
        <v>140</v>
      </c>
    </row>
    <row r="63" spans="2:70" ht="54">
      <c r="AJ63" s="27" t="s">
        <v>114</v>
      </c>
      <c r="BP63" s="22"/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>
        <f t="shared" ref="AK66:AY66" si="14">SUM(AK$25:AK$52)</f>
        <v>16894</v>
      </c>
      <c r="AL66" s="22">
        <f t="shared" si="14"/>
        <v>16916</v>
      </c>
      <c r="AM66" s="22">
        <f t="shared" si="14"/>
        <v>16607</v>
      </c>
      <c r="AN66" s="22">
        <f t="shared" si="14"/>
        <v>17068</v>
      </c>
      <c r="AO66" s="22"/>
      <c r="AP66" s="22">
        <f t="shared" si="14"/>
        <v>17150</v>
      </c>
      <c r="AQ66" s="22">
        <f t="shared" si="14"/>
        <v>17241</v>
      </c>
      <c r="AR66" s="22">
        <f t="shared" si="14"/>
        <v>16644</v>
      </c>
      <c r="AS66" s="22">
        <f t="shared" si="14"/>
        <v>16933</v>
      </c>
      <c r="AT66" s="22">
        <f t="shared" si="14"/>
        <v>16026</v>
      </c>
      <c r="AU66" s="22">
        <f t="shared" si="14"/>
        <v>15930</v>
      </c>
      <c r="AV66" s="22"/>
      <c r="AW66" s="22">
        <f t="shared" si="14"/>
        <v>16466</v>
      </c>
      <c r="AX66" s="22">
        <f t="shared" si="14"/>
        <v>16524</v>
      </c>
      <c r="AY66" s="22">
        <f t="shared" si="14"/>
        <v>16864</v>
      </c>
      <c r="AZ66" s="22">
        <f>SUM(AZ$25:AZ$52)</f>
        <v>17144</v>
      </c>
      <c r="BA66" s="22">
        <f t="shared" ref="BA66:BO66" si="15">SUM(BA$25:BA$52)</f>
        <v>16894</v>
      </c>
      <c r="BB66" s="22">
        <f t="shared" si="15"/>
        <v>17049</v>
      </c>
      <c r="BC66" s="22"/>
      <c r="BD66" s="22">
        <f t="shared" si="15"/>
        <v>16956</v>
      </c>
      <c r="BE66" s="22">
        <f t="shared" si="15"/>
        <v>16998</v>
      </c>
      <c r="BF66" s="22">
        <f t="shared" si="15"/>
        <v>16948</v>
      </c>
      <c r="BG66" s="22">
        <f t="shared" si="15"/>
        <v>17040</v>
      </c>
      <c r="BH66" s="22">
        <f t="shared" si="15"/>
        <v>17206</v>
      </c>
      <c r="BI66" s="22">
        <f t="shared" si="15"/>
        <v>17256</v>
      </c>
      <c r="BJ66" s="22"/>
      <c r="BK66" s="22">
        <f t="shared" si="15"/>
        <v>17107</v>
      </c>
      <c r="BL66" s="22">
        <f t="shared" si="15"/>
        <v>17048</v>
      </c>
      <c r="BM66" s="22">
        <f t="shared" si="15"/>
        <v>17152</v>
      </c>
      <c r="BN66" s="22">
        <f t="shared" si="15"/>
        <v>17150</v>
      </c>
      <c r="BO66" s="22">
        <f t="shared" si="15"/>
        <v>0</v>
      </c>
      <c r="BP66" s="22">
        <f>SUM(AK66:BO66)</f>
        <v>439211</v>
      </c>
      <c r="BQ66" s="22">
        <f>AVERAGE(AK66:AN66,AP66:AU66,AW66:BB66,BD66:BI66,BK66:BN66)</f>
        <v>16892.73076923077</v>
      </c>
      <c r="BR66" t="s">
        <v>141</v>
      </c>
    </row>
    <row r="67" spans="36:70" ht="40.5">
      <c r="AJ67" s="29" t="s">
        <v>112</v>
      </c>
      <c r="AK67" s="22">
        <f>SUM(AK$9:AK$24,AK$53:AK$56)</f>
        <v>12417</v>
      </c>
      <c r="AL67" s="22">
        <f>SUM(AL$9:AL$24,AL$53:AL$56)</f>
        <v>12302</v>
      </c>
      <c r="AM67" s="22">
        <f>SUM(AM$9:AM$24,AM$53:AM$56)</f>
        <v>12051</v>
      </c>
      <c r="AN67" s="22">
        <f>SUM(AN$9:AN$24,AN$53:AN$56)</f>
        <v>11982</v>
      </c>
      <c r="AO67" s="22">
        <f t="shared" ref="AO67" si="16">SUM(AO$9:AO$56)</f>
        <v>29443</v>
      </c>
      <c r="AP67" s="22">
        <f t="shared" ref="AP67:AY67" si="17">SUM(AP$9:AP$24,AP$53:AP$56)</f>
        <v>12365</v>
      </c>
      <c r="AQ67" s="22">
        <f t="shared" si="17"/>
        <v>12433</v>
      </c>
      <c r="AR67" s="22">
        <f t="shared" si="17"/>
        <v>12231</v>
      </c>
      <c r="AS67" s="22">
        <f t="shared" si="17"/>
        <v>12354</v>
      </c>
      <c r="AT67" s="22">
        <f t="shared" si="17"/>
        <v>12251</v>
      </c>
      <c r="AU67" s="22">
        <f t="shared" si="17"/>
        <v>12089</v>
      </c>
      <c r="AV67" s="22">
        <f t="shared" ref="AV67" si="18">SUM(AV$9:AV$56)</f>
        <v>28940</v>
      </c>
      <c r="AW67" s="22">
        <f t="shared" si="17"/>
        <v>11293</v>
      </c>
      <c r="AX67" s="22">
        <f t="shared" si="17"/>
        <v>11755</v>
      </c>
      <c r="AY67" s="22">
        <f t="shared" si="17"/>
        <v>12012</v>
      </c>
      <c r="AZ67" s="22">
        <f>SUM(AZ$9:AZ$24,AZ$53:AZ$56)</f>
        <v>12235</v>
      </c>
      <c r="BA67" s="22">
        <f t="shared" ref="BA67:BO67" si="19">SUM(BA$9:BA$24,BA$53:BA$56)</f>
        <v>12383</v>
      </c>
      <c r="BB67" s="22">
        <f t="shared" si="19"/>
        <v>12424</v>
      </c>
      <c r="BC67" s="22">
        <f t="shared" ref="BC67" si="20">SUM(BC$9:BC$56)</f>
        <v>28996</v>
      </c>
      <c r="BD67" s="22">
        <f t="shared" si="19"/>
        <v>11925</v>
      </c>
      <c r="BE67" s="22">
        <f t="shared" si="19"/>
        <v>12151</v>
      </c>
      <c r="BF67" s="22">
        <f t="shared" si="19"/>
        <v>11961</v>
      </c>
      <c r="BG67" s="22">
        <f t="shared" si="19"/>
        <v>12341</v>
      </c>
      <c r="BH67" s="22">
        <f t="shared" si="19"/>
        <v>12310</v>
      </c>
      <c r="BI67" s="22">
        <f t="shared" si="19"/>
        <v>12353</v>
      </c>
      <c r="BJ67" s="22">
        <f t="shared" ref="BJ67" si="21">SUM(BJ$9:BJ$56)</f>
        <v>29230</v>
      </c>
      <c r="BK67" s="22">
        <f t="shared" si="19"/>
        <v>12362</v>
      </c>
      <c r="BL67" s="22">
        <f t="shared" si="19"/>
        <v>12376</v>
      </c>
      <c r="BM67" s="22">
        <f t="shared" si="19"/>
        <v>12297</v>
      </c>
      <c r="BN67" s="22">
        <f t="shared" si="19"/>
        <v>12394</v>
      </c>
      <c r="BO67" s="22">
        <f t="shared" si="19"/>
        <v>0</v>
      </c>
      <c r="BP67" s="22">
        <f>SUM(AK67:BO67)</f>
        <v>433656</v>
      </c>
      <c r="BQ67" s="22">
        <f>AVERAGE(AK67:AN67,AP67:AU67,AW67:BB67,BD67:BI67,BK67:BN67)</f>
        <v>12194.115384615385</v>
      </c>
      <c r="BR67" t="s">
        <v>139</v>
      </c>
    </row>
    <row r="68" spans="36:70" ht="40.5">
      <c r="AJ68" s="29" t="s">
        <v>113</v>
      </c>
      <c r="BP68" s="22">
        <f>SUM(AK68:BO68)</f>
        <v>0</v>
      </c>
      <c r="BQ68" s="22">
        <f>AVERAGE(AO67,AV67,BC67,BJ67)</f>
        <v>29152.25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>AVERAGE(AK69:BO69)</f>
        <v>#DIV/0!</v>
      </c>
    </row>
    <row r="71" spans="36:70">
      <c r="BO71" s="7" t="s">
        <v>116</v>
      </c>
      <c r="BP71" s="22">
        <f>SUM(BP60:BP69)</f>
        <v>872867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protectedRanges>
    <protectedRange sqref="C7" name="入力場所"/>
  </protectedRanges>
  <mergeCells count="2">
    <mergeCell ref="AH7:AH8"/>
    <mergeCell ref="BP7:BP8"/>
  </mergeCells>
  <phoneticPr fontId="2"/>
  <conditionalFormatting sqref="C7:AF8">
    <cfRule type="expression" dxfId="33" priority="3">
      <formula>C$5&lt;&gt;6</formula>
    </cfRule>
  </conditionalFormatting>
  <conditionalFormatting sqref="C7:AG8">
    <cfRule type="expression" dxfId="32" priority="1">
      <formula>COUNTIF($AM:$AM,C$4)=1</formula>
    </cfRule>
  </conditionalFormatting>
  <conditionalFormatting sqref="C7:AG56">
    <cfRule type="expression" dxfId="31" priority="2">
      <formula>C$5=1</formula>
    </cfRule>
  </conditionalFormatting>
  <conditionalFormatting sqref="C9:AG56">
    <cfRule type="expression" dxfId="30" priority="5">
      <formula>MONTH(C$4)&lt;&gt;MONTH($D$4)</formula>
    </cfRule>
    <cfRule type="expression" dxfId="29" priority="6">
      <formula>COUNTIF($AJ:$AJ,C$4)=1</formula>
    </cfRule>
  </conditionalFormatting>
  <conditionalFormatting sqref="AE7:AG8">
    <cfRule type="expression" dxfId="28" priority="4">
      <formula>MONTH(AE$4)&lt;&gt;MONTH($D$4)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40E6-60C1-443A-B700-8404AEF58B72}">
  <dimension ref="B2:BR90"/>
  <sheetViews>
    <sheetView tabSelected="1" view="pageBreakPreview" zoomScale="60" zoomScaleNormal="100" workbookViewId="0">
      <selection activeCell="B2" sqref="B2"/>
    </sheetView>
  </sheetViews>
  <sheetFormatPr defaultRowHeight="13.5"/>
  <cols>
    <col min="2" max="2" width="18.375" bestFit="1" customWidth="1"/>
    <col min="36" max="36" width="13.5" hidden="1" customWidth="1"/>
    <col min="37" max="45" width="8.875" hidden="1" customWidth="1"/>
    <col min="46" max="67" width="10.5" hidden="1" customWidth="1"/>
    <col min="68" max="68" width="11.625" hidden="1" customWidth="1"/>
    <col min="69" max="70" width="8.875" hidden="1" customWidth="1"/>
    <col min="71" max="71" width="8.875" customWidth="1"/>
  </cols>
  <sheetData>
    <row r="2" spans="2:68" ht="17.25">
      <c r="B2" s="6" t="str">
        <f>'[1]４月'!$B$2</f>
        <v>資料３-3　　令和5年4月～令和6年3月　時間別電力量（非バイオマス電力）実績（ｋWｈ）</v>
      </c>
      <c r="AJ2" s="6" t="str">
        <f>'[1]４月'!$B$2</f>
        <v>資料３-3　　令和5年4月～令和6年3月　時間別電力量（非バイオマス電力）実績（ｋWｈ）</v>
      </c>
    </row>
    <row r="4" spans="2:68">
      <c r="B4" s="4" t="s">
        <v>93</v>
      </c>
      <c r="C4" s="5">
        <v>0.69269000000000003</v>
      </c>
      <c r="AJ4" s="25" t="str">
        <f>B4</f>
        <v>バイオマス比率</v>
      </c>
      <c r="AK4" s="24">
        <f>C4</f>
        <v>0.69269000000000003</v>
      </c>
    </row>
    <row r="5" spans="2:68">
      <c r="B5" s="4" t="s">
        <v>94</v>
      </c>
      <c r="C5" s="5">
        <f>1-C4</f>
        <v>0.30730999999999997</v>
      </c>
      <c r="AJ5" s="25" t="str">
        <f>B5</f>
        <v>非バイオマス比率</v>
      </c>
      <c r="AK5" s="24">
        <f>C5</f>
        <v>0.30730999999999997</v>
      </c>
    </row>
    <row r="6" spans="2:68">
      <c r="T6" s="8"/>
      <c r="AZ6" s="8"/>
    </row>
    <row r="7" spans="2:68">
      <c r="B7" s="38" t="s">
        <v>101</v>
      </c>
      <c r="C7" s="34">
        <v>45261</v>
      </c>
      <c r="D7" s="34">
        <f>C7+1</f>
        <v>45262</v>
      </c>
      <c r="E7" s="34">
        <f t="shared" ref="E7:AG7" si="0">D7+1</f>
        <v>45263</v>
      </c>
      <c r="F7" s="34">
        <f t="shared" si="0"/>
        <v>45264</v>
      </c>
      <c r="G7" s="34">
        <f t="shared" si="0"/>
        <v>45265</v>
      </c>
      <c r="H7" s="34">
        <f t="shared" si="0"/>
        <v>45266</v>
      </c>
      <c r="I7" s="34">
        <f t="shared" si="0"/>
        <v>45267</v>
      </c>
      <c r="J7" s="34">
        <f t="shared" si="0"/>
        <v>45268</v>
      </c>
      <c r="K7" s="34">
        <f t="shared" si="0"/>
        <v>45269</v>
      </c>
      <c r="L7" s="34">
        <f t="shared" si="0"/>
        <v>45270</v>
      </c>
      <c r="M7" s="34">
        <f t="shared" si="0"/>
        <v>45271</v>
      </c>
      <c r="N7" s="34">
        <f t="shared" si="0"/>
        <v>45272</v>
      </c>
      <c r="O7" s="34">
        <f t="shared" si="0"/>
        <v>45273</v>
      </c>
      <c r="P7" s="34">
        <f t="shared" si="0"/>
        <v>45274</v>
      </c>
      <c r="Q7" s="34">
        <f t="shared" si="0"/>
        <v>45275</v>
      </c>
      <c r="R7" s="34">
        <f t="shared" si="0"/>
        <v>45276</v>
      </c>
      <c r="S7" s="34">
        <f t="shared" si="0"/>
        <v>45277</v>
      </c>
      <c r="T7" s="34">
        <f t="shared" si="0"/>
        <v>45278</v>
      </c>
      <c r="U7" s="34">
        <f t="shared" si="0"/>
        <v>45279</v>
      </c>
      <c r="V7" s="34">
        <f t="shared" si="0"/>
        <v>45280</v>
      </c>
      <c r="W7" s="34">
        <f t="shared" si="0"/>
        <v>45281</v>
      </c>
      <c r="X7" s="34">
        <f t="shared" si="0"/>
        <v>45282</v>
      </c>
      <c r="Y7" s="34">
        <f t="shared" si="0"/>
        <v>45283</v>
      </c>
      <c r="Z7" s="34">
        <f t="shared" si="0"/>
        <v>45284</v>
      </c>
      <c r="AA7" s="34">
        <f t="shared" si="0"/>
        <v>45285</v>
      </c>
      <c r="AB7" s="34">
        <f t="shared" si="0"/>
        <v>45286</v>
      </c>
      <c r="AC7" s="34">
        <f t="shared" si="0"/>
        <v>45287</v>
      </c>
      <c r="AD7" s="34">
        <f t="shared" si="0"/>
        <v>45288</v>
      </c>
      <c r="AE7" s="34">
        <f t="shared" si="0"/>
        <v>45289</v>
      </c>
      <c r="AF7" s="34">
        <f t="shared" si="0"/>
        <v>45290</v>
      </c>
      <c r="AG7" s="34">
        <f t="shared" si="0"/>
        <v>45291</v>
      </c>
      <c r="AH7" s="43" t="s">
        <v>30</v>
      </c>
      <c r="AJ7" s="1" t="str">
        <f t="shared" ref="AJ7:AY22" si="1">B7</f>
        <v>令和５年</v>
      </c>
      <c r="AK7" s="35">
        <f t="shared" si="1"/>
        <v>45261</v>
      </c>
      <c r="AL7" s="35">
        <f t="shared" si="1"/>
        <v>45262</v>
      </c>
      <c r="AM7" s="35">
        <f t="shared" si="1"/>
        <v>45263</v>
      </c>
      <c r="AN7" s="35">
        <f t="shared" si="1"/>
        <v>45264</v>
      </c>
      <c r="AO7" s="35">
        <f t="shared" si="1"/>
        <v>45265</v>
      </c>
      <c r="AP7" s="36">
        <f t="shared" si="1"/>
        <v>45266</v>
      </c>
      <c r="AQ7" s="35">
        <f t="shared" si="1"/>
        <v>45267</v>
      </c>
      <c r="AR7" s="36">
        <f t="shared" si="1"/>
        <v>45268</v>
      </c>
      <c r="AS7" s="36">
        <f t="shared" si="1"/>
        <v>45269</v>
      </c>
      <c r="AT7" s="36">
        <f t="shared" si="1"/>
        <v>45270</v>
      </c>
      <c r="AU7" s="36">
        <f t="shared" si="1"/>
        <v>45271</v>
      </c>
      <c r="AV7" s="36">
        <f t="shared" si="1"/>
        <v>45272</v>
      </c>
      <c r="AW7" s="36">
        <f t="shared" si="1"/>
        <v>45273</v>
      </c>
      <c r="AX7" s="35">
        <f t="shared" si="1"/>
        <v>45274</v>
      </c>
      <c r="AY7" s="36">
        <f t="shared" si="1"/>
        <v>45275</v>
      </c>
      <c r="AZ7" s="36">
        <f t="shared" ref="AZ7:BO22" si="2">R7</f>
        <v>45276</v>
      </c>
      <c r="BA7" s="36">
        <f t="shared" si="2"/>
        <v>45277</v>
      </c>
      <c r="BB7" s="36">
        <f t="shared" si="2"/>
        <v>45278</v>
      </c>
      <c r="BC7" s="36">
        <f t="shared" si="2"/>
        <v>45279</v>
      </c>
      <c r="BD7" s="36">
        <f t="shared" si="2"/>
        <v>45280</v>
      </c>
      <c r="BE7" s="35">
        <f t="shared" si="2"/>
        <v>45281</v>
      </c>
      <c r="BF7" s="36">
        <f t="shared" si="2"/>
        <v>45282</v>
      </c>
      <c r="BG7" s="36">
        <f t="shared" si="2"/>
        <v>45283</v>
      </c>
      <c r="BH7" s="36">
        <f t="shared" si="2"/>
        <v>45284</v>
      </c>
      <c r="BI7" s="36">
        <f t="shared" si="2"/>
        <v>45285</v>
      </c>
      <c r="BJ7" s="36">
        <f t="shared" si="2"/>
        <v>45286</v>
      </c>
      <c r="BK7" s="36">
        <f t="shared" si="2"/>
        <v>45287</v>
      </c>
      <c r="BL7" s="35">
        <f t="shared" si="2"/>
        <v>45288</v>
      </c>
      <c r="BM7" s="36">
        <f t="shared" si="2"/>
        <v>45289</v>
      </c>
      <c r="BN7" s="36">
        <f t="shared" si="2"/>
        <v>45290</v>
      </c>
      <c r="BO7" s="36">
        <f t="shared" si="2"/>
        <v>45291</v>
      </c>
      <c r="BP7" s="42" t="s">
        <v>30</v>
      </c>
    </row>
    <row r="8" spans="2:68" ht="17.25">
      <c r="B8" s="39" t="s">
        <v>151</v>
      </c>
      <c r="C8" s="37">
        <f>WEEKDAY(C7)</f>
        <v>6</v>
      </c>
      <c r="D8" s="37">
        <f t="shared" ref="D8:AG8" si="3">WEEKDAY(D7)</f>
        <v>7</v>
      </c>
      <c r="E8" s="37">
        <f t="shared" si="3"/>
        <v>1</v>
      </c>
      <c r="F8" s="37">
        <f t="shared" si="3"/>
        <v>2</v>
      </c>
      <c r="G8" s="37">
        <f t="shared" si="3"/>
        <v>3</v>
      </c>
      <c r="H8" s="37">
        <f t="shared" si="3"/>
        <v>4</v>
      </c>
      <c r="I8" s="37">
        <f t="shared" si="3"/>
        <v>5</v>
      </c>
      <c r="J8" s="37">
        <f t="shared" si="3"/>
        <v>6</v>
      </c>
      <c r="K8" s="37">
        <f t="shared" si="3"/>
        <v>7</v>
      </c>
      <c r="L8" s="37">
        <f t="shared" si="3"/>
        <v>1</v>
      </c>
      <c r="M8" s="37">
        <f t="shared" si="3"/>
        <v>2</v>
      </c>
      <c r="N8" s="37">
        <f t="shared" si="3"/>
        <v>3</v>
      </c>
      <c r="O8" s="37">
        <f t="shared" si="3"/>
        <v>4</v>
      </c>
      <c r="P8" s="37">
        <f t="shared" si="3"/>
        <v>5</v>
      </c>
      <c r="Q8" s="37">
        <f t="shared" si="3"/>
        <v>6</v>
      </c>
      <c r="R8" s="37">
        <f t="shared" si="3"/>
        <v>7</v>
      </c>
      <c r="S8" s="37">
        <f t="shared" si="3"/>
        <v>1</v>
      </c>
      <c r="T8" s="37">
        <f t="shared" si="3"/>
        <v>2</v>
      </c>
      <c r="U8" s="37">
        <f t="shared" si="3"/>
        <v>3</v>
      </c>
      <c r="V8" s="37">
        <f t="shared" si="3"/>
        <v>4</v>
      </c>
      <c r="W8" s="37">
        <f t="shared" si="3"/>
        <v>5</v>
      </c>
      <c r="X8" s="37">
        <f t="shared" si="3"/>
        <v>6</v>
      </c>
      <c r="Y8" s="37">
        <f t="shared" si="3"/>
        <v>7</v>
      </c>
      <c r="Z8" s="37">
        <f t="shared" si="3"/>
        <v>1</v>
      </c>
      <c r="AA8" s="37">
        <f t="shared" si="3"/>
        <v>2</v>
      </c>
      <c r="AB8" s="37">
        <f t="shared" si="3"/>
        <v>3</v>
      </c>
      <c r="AC8" s="37">
        <f t="shared" si="3"/>
        <v>4</v>
      </c>
      <c r="AD8" s="37">
        <f t="shared" si="3"/>
        <v>5</v>
      </c>
      <c r="AE8" s="37">
        <f t="shared" si="3"/>
        <v>6</v>
      </c>
      <c r="AF8" s="37">
        <f t="shared" si="3"/>
        <v>7</v>
      </c>
      <c r="AG8" s="37">
        <f t="shared" si="3"/>
        <v>1</v>
      </c>
      <c r="AH8" s="43"/>
      <c r="AJ8" s="1" t="str">
        <f t="shared" si="1"/>
        <v>１２月</v>
      </c>
      <c r="AK8" s="19">
        <f t="shared" si="1"/>
        <v>6</v>
      </c>
      <c r="AL8" s="19">
        <f t="shared" si="1"/>
        <v>7</v>
      </c>
      <c r="AM8" s="19">
        <f t="shared" si="1"/>
        <v>1</v>
      </c>
      <c r="AN8" s="19">
        <f t="shared" si="1"/>
        <v>2</v>
      </c>
      <c r="AO8" s="19">
        <f t="shared" si="1"/>
        <v>3</v>
      </c>
      <c r="AP8" s="1">
        <f t="shared" si="1"/>
        <v>4</v>
      </c>
      <c r="AQ8" s="19">
        <f t="shared" si="1"/>
        <v>5</v>
      </c>
      <c r="AR8" s="1">
        <f t="shared" si="1"/>
        <v>6</v>
      </c>
      <c r="AS8" s="1">
        <f t="shared" si="1"/>
        <v>7</v>
      </c>
      <c r="AT8" s="1">
        <f t="shared" si="1"/>
        <v>1</v>
      </c>
      <c r="AU8" s="1">
        <f t="shared" si="1"/>
        <v>2</v>
      </c>
      <c r="AV8" s="1">
        <f t="shared" si="1"/>
        <v>3</v>
      </c>
      <c r="AW8" s="1">
        <f t="shared" si="1"/>
        <v>4</v>
      </c>
      <c r="AX8" s="19">
        <f t="shared" si="1"/>
        <v>5</v>
      </c>
      <c r="AY8" s="1">
        <f t="shared" si="1"/>
        <v>6</v>
      </c>
      <c r="AZ8" s="1">
        <f t="shared" si="2"/>
        <v>7</v>
      </c>
      <c r="BA8" s="1">
        <f t="shared" si="2"/>
        <v>1</v>
      </c>
      <c r="BB8" s="1">
        <f t="shared" si="2"/>
        <v>2</v>
      </c>
      <c r="BC8" s="1">
        <f t="shared" si="2"/>
        <v>3</v>
      </c>
      <c r="BD8" s="1">
        <f t="shared" si="2"/>
        <v>4</v>
      </c>
      <c r="BE8" s="19">
        <f t="shared" si="2"/>
        <v>5</v>
      </c>
      <c r="BF8" s="1">
        <f t="shared" si="2"/>
        <v>6</v>
      </c>
      <c r="BG8" s="1">
        <f t="shared" si="2"/>
        <v>7</v>
      </c>
      <c r="BH8" s="1">
        <f t="shared" si="2"/>
        <v>1</v>
      </c>
      <c r="BI8" s="1">
        <f t="shared" si="2"/>
        <v>2</v>
      </c>
      <c r="BJ8" s="1">
        <f t="shared" si="2"/>
        <v>3</v>
      </c>
      <c r="BK8" s="1">
        <f t="shared" si="2"/>
        <v>4</v>
      </c>
      <c r="BL8" s="19">
        <f t="shared" si="2"/>
        <v>5</v>
      </c>
      <c r="BM8" s="1">
        <f t="shared" si="2"/>
        <v>6</v>
      </c>
      <c r="BN8" s="1">
        <f t="shared" si="2"/>
        <v>7</v>
      </c>
      <c r="BO8" s="1">
        <f t="shared" si="2"/>
        <v>1</v>
      </c>
      <c r="BP8" s="42"/>
    </row>
    <row r="9" spans="2:68">
      <c r="B9" s="9" t="s">
        <v>38</v>
      </c>
      <c r="C9" s="18">
        <v>551</v>
      </c>
      <c r="D9" s="18">
        <v>553</v>
      </c>
      <c r="E9" s="18">
        <v>551</v>
      </c>
      <c r="F9" s="18">
        <v>548</v>
      </c>
      <c r="G9" s="18">
        <v>548</v>
      </c>
      <c r="H9" s="18">
        <v>548</v>
      </c>
      <c r="I9" s="18">
        <v>556</v>
      </c>
      <c r="J9" s="18">
        <v>558</v>
      </c>
      <c r="K9" s="18">
        <v>241</v>
      </c>
      <c r="L9" s="18">
        <v>243</v>
      </c>
      <c r="M9" s="18">
        <v>241</v>
      </c>
      <c r="N9" s="18">
        <v>238</v>
      </c>
      <c r="O9" s="18">
        <v>170</v>
      </c>
      <c r="P9" s="18">
        <v>199</v>
      </c>
      <c r="Q9" s="18">
        <v>165</v>
      </c>
      <c r="R9" s="18">
        <v>234</v>
      </c>
      <c r="S9" s="18">
        <v>241</v>
      </c>
      <c r="T9" s="18">
        <v>199</v>
      </c>
      <c r="U9" s="18">
        <v>234</v>
      </c>
      <c r="V9" s="18">
        <v>238</v>
      </c>
      <c r="W9" s="18">
        <v>194</v>
      </c>
      <c r="X9" s="18">
        <v>182</v>
      </c>
      <c r="Y9" s="18">
        <v>489</v>
      </c>
      <c r="Z9" s="18">
        <v>553</v>
      </c>
      <c r="AA9" s="18">
        <v>551</v>
      </c>
      <c r="AB9" s="18">
        <v>548</v>
      </c>
      <c r="AC9" s="18">
        <v>548</v>
      </c>
      <c r="AD9" s="18">
        <v>551</v>
      </c>
      <c r="AE9" s="18">
        <v>548</v>
      </c>
      <c r="AF9" s="18">
        <v>551</v>
      </c>
      <c r="AG9" s="18">
        <v>551</v>
      </c>
      <c r="AH9" s="10">
        <f>SUM(C9:AG9)</f>
        <v>12322</v>
      </c>
      <c r="AJ9" s="9" t="str">
        <f t="shared" si="1"/>
        <v xml:space="preserve"> 0:00- 0:30</v>
      </c>
      <c r="AK9" s="20">
        <f t="shared" si="1"/>
        <v>551</v>
      </c>
      <c r="AL9" s="20">
        <f t="shared" si="1"/>
        <v>553</v>
      </c>
      <c r="AM9" s="20">
        <f t="shared" si="1"/>
        <v>551</v>
      </c>
      <c r="AN9" s="20">
        <f t="shared" si="1"/>
        <v>548</v>
      </c>
      <c r="AO9" s="20">
        <f t="shared" si="1"/>
        <v>548</v>
      </c>
      <c r="AP9" s="10">
        <f t="shared" si="1"/>
        <v>548</v>
      </c>
      <c r="AQ9" s="20">
        <f t="shared" si="1"/>
        <v>556</v>
      </c>
      <c r="AR9" s="10">
        <f t="shared" si="1"/>
        <v>558</v>
      </c>
      <c r="AS9" s="10">
        <f t="shared" si="1"/>
        <v>241</v>
      </c>
      <c r="AT9" s="10">
        <f t="shared" si="1"/>
        <v>243</v>
      </c>
      <c r="AU9" s="10">
        <f t="shared" si="1"/>
        <v>241</v>
      </c>
      <c r="AV9" s="10">
        <f t="shared" si="1"/>
        <v>238</v>
      </c>
      <c r="AW9" s="10">
        <f t="shared" si="1"/>
        <v>170</v>
      </c>
      <c r="AX9" s="20">
        <f t="shared" si="1"/>
        <v>199</v>
      </c>
      <c r="AY9" s="10">
        <f t="shared" si="1"/>
        <v>165</v>
      </c>
      <c r="AZ9" s="10">
        <f t="shared" si="2"/>
        <v>234</v>
      </c>
      <c r="BA9" s="10">
        <f t="shared" si="2"/>
        <v>241</v>
      </c>
      <c r="BB9" s="10">
        <f t="shared" si="2"/>
        <v>199</v>
      </c>
      <c r="BC9" s="10">
        <f t="shared" si="2"/>
        <v>234</v>
      </c>
      <c r="BD9" s="10">
        <f t="shared" si="2"/>
        <v>238</v>
      </c>
      <c r="BE9" s="20">
        <f t="shared" si="2"/>
        <v>194</v>
      </c>
      <c r="BF9" s="10">
        <f t="shared" si="2"/>
        <v>182</v>
      </c>
      <c r="BG9" s="10">
        <f t="shared" si="2"/>
        <v>489</v>
      </c>
      <c r="BH9" s="10">
        <f t="shared" si="2"/>
        <v>553</v>
      </c>
      <c r="BI9" s="10">
        <f t="shared" si="2"/>
        <v>551</v>
      </c>
      <c r="BJ9" s="10">
        <f t="shared" si="2"/>
        <v>548</v>
      </c>
      <c r="BK9" s="10">
        <f t="shared" si="2"/>
        <v>548</v>
      </c>
      <c r="BL9" s="20">
        <f t="shared" si="2"/>
        <v>551</v>
      </c>
      <c r="BM9" s="10">
        <f t="shared" si="2"/>
        <v>548</v>
      </c>
      <c r="BN9" s="10">
        <f t="shared" si="2"/>
        <v>551</v>
      </c>
      <c r="BO9" s="10">
        <f t="shared" si="2"/>
        <v>551</v>
      </c>
      <c r="BP9" s="10">
        <f>SUM(AK9:BO9)</f>
        <v>12322</v>
      </c>
    </row>
    <row r="10" spans="2:68">
      <c r="B10" s="11" t="s">
        <v>39</v>
      </c>
      <c r="C10" s="12">
        <v>548</v>
      </c>
      <c r="D10" s="12">
        <v>551</v>
      </c>
      <c r="E10" s="12">
        <v>551</v>
      </c>
      <c r="F10" s="12">
        <v>546</v>
      </c>
      <c r="G10" s="12">
        <v>553</v>
      </c>
      <c r="H10" s="12">
        <v>551</v>
      </c>
      <c r="I10" s="12">
        <v>556</v>
      </c>
      <c r="J10" s="12">
        <v>558</v>
      </c>
      <c r="K10" s="12">
        <v>229</v>
      </c>
      <c r="L10" s="12">
        <v>246</v>
      </c>
      <c r="M10" s="12">
        <v>243</v>
      </c>
      <c r="N10" s="12">
        <v>216</v>
      </c>
      <c r="O10" s="12">
        <v>197</v>
      </c>
      <c r="P10" s="12">
        <v>207</v>
      </c>
      <c r="Q10" s="12">
        <v>172</v>
      </c>
      <c r="R10" s="12">
        <v>266</v>
      </c>
      <c r="S10" s="12">
        <v>204</v>
      </c>
      <c r="T10" s="12">
        <v>211</v>
      </c>
      <c r="U10" s="12">
        <v>224</v>
      </c>
      <c r="V10" s="12">
        <v>216</v>
      </c>
      <c r="W10" s="12">
        <v>207</v>
      </c>
      <c r="X10" s="12">
        <v>170</v>
      </c>
      <c r="Y10" s="12">
        <v>516</v>
      </c>
      <c r="Z10" s="12">
        <v>548</v>
      </c>
      <c r="AA10" s="12">
        <v>553</v>
      </c>
      <c r="AB10" s="12">
        <v>546</v>
      </c>
      <c r="AC10" s="12">
        <v>553</v>
      </c>
      <c r="AD10" s="12">
        <v>551</v>
      </c>
      <c r="AE10" s="12">
        <v>548</v>
      </c>
      <c r="AF10" s="12">
        <v>551</v>
      </c>
      <c r="AG10" s="12">
        <v>553</v>
      </c>
      <c r="AH10" s="12">
        <f t="shared" ref="AH10:AH56" si="4">SUM(C10:AG10)</f>
        <v>12341</v>
      </c>
      <c r="AJ10" s="9" t="str">
        <f t="shared" si="1"/>
        <v xml:space="preserve"> 0:30- 1:00</v>
      </c>
      <c r="AK10" s="20">
        <f t="shared" si="1"/>
        <v>548</v>
      </c>
      <c r="AL10" s="20">
        <f t="shared" si="1"/>
        <v>551</v>
      </c>
      <c r="AM10" s="20">
        <f t="shared" si="1"/>
        <v>551</v>
      </c>
      <c r="AN10" s="20">
        <f t="shared" si="1"/>
        <v>546</v>
      </c>
      <c r="AO10" s="20">
        <f t="shared" si="1"/>
        <v>553</v>
      </c>
      <c r="AP10" s="10">
        <f t="shared" si="1"/>
        <v>551</v>
      </c>
      <c r="AQ10" s="20">
        <f t="shared" si="1"/>
        <v>556</v>
      </c>
      <c r="AR10" s="10">
        <f t="shared" si="1"/>
        <v>558</v>
      </c>
      <c r="AS10" s="10">
        <f t="shared" si="1"/>
        <v>229</v>
      </c>
      <c r="AT10" s="10">
        <f t="shared" si="1"/>
        <v>246</v>
      </c>
      <c r="AU10" s="10">
        <f t="shared" si="1"/>
        <v>243</v>
      </c>
      <c r="AV10" s="10">
        <f t="shared" si="1"/>
        <v>216</v>
      </c>
      <c r="AW10" s="10">
        <f t="shared" si="1"/>
        <v>197</v>
      </c>
      <c r="AX10" s="20">
        <f t="shared" si="1"/>
        <v>207</v>
      </c>
      <c r="AY10" s="10">
        <f t="shared" si="1"/>
        <v>172</v>
      </c>
      <c r="AZ10" s="10">
        <f t="shared" si="2"/>
        <v>266</v>
      </c>
      <c r="BA10" s="10">
        <f t="shared" si="2"/>
        <v>204</v>
      </c>
      <c r="BB10" s="10">
        <f t="shared" si="2"/>
        <v>211</v>
      </c>
      <c r="BC10" s="10">
        <f t="shared" si="2"/>
        <v>224</v>
      </c>
      <c r="BD10" s="10">
        <f t="shared" si="2"/>
        <v>216</v>
      </c>
      <c r="BE10" s="20">
        <f t="shared" si="2"/>
        <v>207</v>
      </c>
      <c r="BF10" s="10">
        <f t="shared" si="2"/>
        <v>170</v>
      </c>
      <c r="BG10" s="10">
        <f t="shared" si="2"/>
        <v>516</v>
      </c>
      <c r="BH10" s="10">
        <f t="shared" si="2"/>
        <v>548</v>
      </c>
      <c r="BI10" s="10">
        <f t="shared" si="2"/>
        <v>553</v>
      </c>
      <c r="BJ10" s="10">
        <f t="shared" si="2"/>
        <v>546</v>
      </c>
      <c r="BK10" s="10">
        <f t="shared" si="2"/>
        <v>553</v>
      </c>
      <c r="BL10" s="20">
        <f t="shared" si="2"/>
        <v>551</v>
      </c>
      <c r="BM10" s="10">
        <f t="shared" si="2"/>
        <v>548</v>
      </c>
      <c r="BN10" s="10">
        <f t="shared" si="2"/>
        <v>551</v>
      </c>
      <c r="BO10" s="10">
        <f t="shared" si="2"/>
        <v>553</v>
      </c>
      <c r="BP10" s="12">
        <f t="shared" ref="BP10:BP56" si="5">SUM(AK10:BO10)</f>
        <v>12341</v>
      </c>
    </row>
    <row r="11" spans="2:68">
      <c r="B11" s="11" t="s">
        <v>40</v>
      </c>
      <c r="C11" s="12">
        <v>546</v>
      </c>
      <c r="D11" s="12">
        <v>553</v>
      </c>
      <c r="E11" s="12">
        <v>551</v>
      </c>
      <c r="F11" s="12">
        <v>551</v>
      </c>
      <c r="G11" s="12">
        <v>548</v>
      </c>
      <c r="H11" s="12">
        <v>548</v>
      </c>
      <c r="I11" s="12">
        <v>556</v>
      </c>
      <c r="J11" s="12">
        <v>558</v>
      </c>
      <c r="K11" s="12">
        <v>226</v>
      </c>
      <c r="L11" s="12">
        <v>214</v>
      </c>
      <c r="M11" s="12">
        <v>204</v>
      </c>
      <c r="N11" s="12">
        <v>165</v>
      </c>
      <c r="O11" s="12">
        <v>199</v>
      </c>
      <c r="P11" s="12">
        <v>229</v>
      </c>
      <c r="Q11" s="12">
        <v>170</v>
      </c>
      <c r="R11" s="12">
        <v>241</v>
      </c>
      <c r="S11" s="12">
        <v>246</v>
      </c>
      <c r="T11" s="12">
        <v>231</v>
      </c>
      <c r="U11" s="12">
        <v>199</v>
      </c>
      <c r="V11" s="12">
        <v>211</v>
      </c>
      <c r="W11" s="12">
        <v>221</v>
      </c>
      <c r="X11" s="12">
        <v>199</v>
      </c>
      <c r="Y11" s="12">
        <v>477</v>
      </c>
      <c r="Z11" s="12">
        <v>553</v>
      </c>
      <c r="AA11" s="12">
        <v>553</v>
      </c>
      <c r="AB11" s="12">
        <v>548</v>
      </c>
      <c r="AC11" s="12">
        <v>553</v>
      </c>
      <c r="AD11" s="12">
        <v>546</v>
      </c>
      <c r="AE11" s="12">
        <v>524</v>
      </c>
      <c r="AF11" s="12">
        <v>551</v>
      </c>
      <c r="AG11" s="12">
        <v>553</v>
      </c>
      <c r="AH11" s="12">
        <f t="shared" si="4"/>
        <v>12224</v>
      </c>
      <c r="AJ11" s="9" t="str">
        <f t="shared" si="1"/>
        <v xml:space="preserve"> 1:00- 1:30</v>
      </c>
      <c r="AK11" s="20">
        <f t="shared" si="1"/>
        <v>546</v>
      </c>
      <c r="AL11" s="20">
        <f t="shared" si="1"/>
        <v>553</v>
      </c>
      <c r="AM11" s="20">
        <f t="shared" si="1"/>
        <v>551</v>
      </c>
      <c r="AN11" s="20">
        <f t="shared" si="1"/>
        <v>551</v>
      </c>
      <c r="AO11" s="20">
        <f t="shared" si="1"/>
        <v>548</v>
      </c>
      <c r="AP11" s="10">
        <f t="shared" si="1"/>
        <v>548</v>
      </c>
      <c r="AQ11" s="20">
        <f t="shared" si="1"/>
        <v>556</v>
      </c>
      <c r="AR11" s="10">
        <f t="shared" si="1"/>
        <v>558</v>
      </c>
      <c r="AS11" s="10">
        <f t="shared" si="1"/>
        <v>226</v>
      </c>
      <c r="AT11" s="10">
        <f t="shared" si="1"/>
        <v>214</v>
      </c>
      <c r="AU11" s="10">
        <f t="shared" si="1"/>
        <v>204</v>
      </c>
      <c r="AV11" s="10">
        <f t="shared" si="1"/>
        <v>165</v>
      </c>
      <c r="AW11" s="10">
        <f t="shared" si="1"/>
        <v>199</v>
      </c>
      <c r="AX11" s="20">
        <f t="shared" si="1"/>
        <v>229</v>
      </c>
      <c r="AY11" s="10">
        <f t="shared" si="1"/>
        <v>170</v>
      </c>
      <c r="AZ11" s="10">
        <f t="shared" si="2"/>
        <v>241</v>
      </c>
      <c r="BA11" s="10">
        <f t="shared" si="2"/>
        <v>246</v>
      </c>
      <c r="BB11" s="10">
        <f t="shared" si="2"/>
        <v>231</v>
      </c>
      <c r="BC11" s="10">
        <f t="shared" si="2"/>
        <v>199</v>
      </c>
      <c r="BD11" s="10">
        <f t="shared" si="2"/>
        <v>211</v>
      </c>
      <c r="BE11" s="20">
        <f t="shared" si="2"/>
        <v>221</v>
      </c>
      <c r="BF11" s="10">
        <f t="shared" si="2"/>
        <v>199</v>
      </c>
      <c r="BG11" s="10">
        <f t="shared" si="2"/>
        <v>477</v>
      </c>
      <c r="BH11" s="10">
        <f t="shared" si="2"/>
        <v>553</v>
      </c>
      <c r="BI11" s="10">
        <f t="shared" si="2"/>
        <v>553</v>
      </c>
      <c r="BJ11" s="10">
        <f t="shared" si="2"/>
        <v>548</v>
      </c>
      <c r="BK11" s="10">
        <f t="shared" si="2"/>
        <v>553</v>
      </c>
      <c r="BL11" s="20">
        <f t="shared" si="2"/>
        <v>546</v>
      </c>
      <c r="BM11" s="10">
        <f t="shared" si="2"/>
        <v>524</v>
      </c>
      <c r="BN11" s="10">
        <f t="shared" si="2"/>
        <v>551</v>
      </c>
      <c r="BO11" s="10">
        <f t="shared" si="2"/>
        <v>553</v>
      </c>
      <c r="BP11" s="12">
        <f t="shared" si="5"/>
        <v>12224</v>
      </c>
    </row>
    <row r="12" spans="2:68">
      <c r="B12" s="11" t="s">
        <v>41</v>
      </c>
      <c r="C12" s="12">
        <v>548</v>
      </c>
      <c r="D12" s="12">
        <v>556</v>
      </c>
      <c r="E12" s="12">
        <v>551</v>
      </c>
      <c r="F12" s="12">
        <v>551</v>
      </c>
      <c r="G12" s="12">
        <v>553</v>
      </c>
      <c r="H12" s="12">
        <v>551</v>
      </c>
      <c r="I12" s="12">
        <v>556</v>
      </c>
      <c r="J12" s="12">
        <v>561</v>
      </c>
      <c r="K12" s="12">
        <v>246</v>
      </c>
      <c r="L12" s="12">
        <v>236</v>
      </c>
      <c r="M12" s="12">
        <v>253</v>
      </c>
      <c r="N12" s="12">
        <v>231</v>
      </c>
      <c r="O12" s="12">
        <v>214</v>
      </c>
      <c r="P12" s="12">
        <v>229</v>
      </c>
      <c r="Q12" s="12">
        <v>162</v>
      </c>
      <c r="R12" s="12">
        <v>231</v>
      </c>
      <c r="S12" s="12">
        <v>229</v>
      </c>
      <c r="T12" s="12">
        <v>216</v>
      </c>
      <c r="U12" s="12">
        <v>182</v>
      </c>
      <c r="V12" s="12">
        <v>211</v>
      </c>
      <c r="W12" s="12">
        <v>231</v>
      </c>
      <c r="X12" s="12">
        <v>187</v>
      </c>
      <c r="Y12" s="12">
        <v>494</v>
      </c>
      <c r="Z12" s="12">
        <v>551</v>
      </c>
      <c r="AA12" s="12">
        <v>553</v>
      </c>
      <c r="AB12" s="12">
        <v>551</v>
      </c>
      <c r="AC12" s="12">
        <v>556</v>
      </c>
      <c r="AD12" s="12">
        <v>551</v>
      </c>
      <c r="AE12" s="12">
        <v>546</v>
      </c>
      <c r="AF12" s="12">
        <v>553</v>
      </c>
      <c r="AG12" s="12">
        <v>553</v>
      </c>
      <c r="AH12" s="12">
        <f t="shared" si="4"/>
        <v>12393</v>
      </c>
      <c r="AJ12" s="9" t="str">
        <f t="shared" si="1"/>
        <v xml:space="preserve"> 1:30- 2:00</v>
      </c>
      <c r="AK12" s="20">
        <f t="shared" si="1"/>
        <v>548</v>
      </c>
      <c r="AL12" s="20">
        <f t="shared" si="1"/>
        <v>556</v>
      </c>
      <c r="AM12" s="20">
        <f t="shared" si="1"/>
        <v>551</v>
      </c>
      <c r="AN12" s="20">
        <f t="shared" si="1"/>
        <v>551</v>
      </c>
      <c r="AO12" s="20">
        <f t="shared" si="1"/>
        <v>553</v>
      </c>
      <c r="AP12" s="10">
        <f t="shared" si="1"/>
        <v>551</v>
      </c>
      <c r="AQ12" s="20">
        <f t="shared" si="1"/>
        <v>556</v>
      </c>
      <c r="AR12" s="10">
        <f t="shared" si="1"/>
        <v>561</v>
      </c>
      <c r="AS12" s="10">
        <f t="shared" si="1"/>
        <v>246</v>
      </c>
      <c r="AT12" s="10">
        <f t="shared" si="1"/>
        <v>236</v>
      </c>
      <c r="AU12" s="10">
        <f t="shared" si="1"/>
        <v>253</v>
      </c>
      <c r="AV12" s="10">
        <f t="shared" si="1"/>
        <v>231</v>
      </c>
      <c r="AW12" s="10">
        <f t="shared" si="1"/>
        <v>214</v>
      </c>
      <c r="AX12" s="20">
        <f t="shared" si="1"/>
        <v>229</v>
      </c>
      <c r="AY12" s="10">
        <f t="shared" si="1"/>
        <v>162</v>
      </c>
      <c r="AZ12" s="10">
        <f t="shared" si="2"/>
        <v>231</v>
      </c>
      <c r="BA12" s="10">
        <f t="shared" si="2"/>
        <v>229</v>
      </c>
      <c r="BB12" s="10">
        <f t="shared" si="2"/>
        <v>216</v>
      </c>
      <c r="BC12" s="10">
        <f t="shared" si="2"/>
        <v>182</v>
      </c>
      <c r="BD12" s="10">
        <f t="shared" si="2"/>
        <v>211</v>
      </c>
      <c r="BE12" s="20">
        <f t="shared" si="2"/>
        <v>231</v>
      </c>
      <c r="BF12" s="10">
        <f t="shared" si="2"/>
        <v>187</v>
      </c>
      <c r="BG12" s="10">
        <f t="shared" si="2"/>
        <v>494</v>
      </c>
      <c r="BH12" s="10">
        <f t="shared" si="2"/>
        <v>551</v>
      </c>
      <c r="BI12" s="10">
        <f t="shared" si="2"/>
        <v>553</v>
      </c>
      <c r="BJ12" s="10">
        <f t="shared" si="2"/>
        <v>551</v>
      </c>
      <c r="BK12" s="10">
        <f t="shared" si="2"/>
        <v>556</v>
      </c>
      <c r="BL12" s="20">
        <f t="shared" si="2"/>
        <v>551</v>
      </c>
      <c r="BM12" s="10">
        <f t="shared" si="2"/>
        <v>546</v>
      </c>
      <c r="BN12" s="10">
        <f t="shared" si="2"/>
        <v>553</v>
      </c>
      <c r="BO12" s="10">
        <f t="shared" si="2"/>
        <v>553</v>
      </c>
      <c r="BP12" s="12">
        <f t="shared" si="5"/>
        <v>12393</v>
      </c>
    </row>
    <row r="13" spans="2:68">
      <c r="B13" s="11" t="s">
        <v>42</v>
      </c>
      <c r="C13" s="12">
        <v>553</v>
      </c>
      <c r="D13" s="12">
        <v>551</v>
      </c>
      <c r="E13" s="12">
        <v>551</v>
      </c>
      <c r="F13" s="12">
        <v>551</v>
      </c>
      <c r="G13" s="12">
        <v>551</v>
      </c>
      <c r="H13" s="12">
        <v>551</v>
      </c>
      <c r="I13" s="12">
        <v>556</v>
      </c>
      <c r="J13" s="12">
        <v>561</v>
      </c>
      <c r="K13" s="12">
        <v>234</v>
      </c>
      <c r="L13" s="12">
        <v>246</v>
      </c>
      <c r="M13" s="12">
        <v>246</v>
      </c>
      <c r="N13" s="12">
        <v>204</v>
      </c>
      <c r="O13" s="12">
        <v>204</v>
      </c>
      <c r="P13" s="12">
        <v>226</v>
      </c>
      <c r="Q13" s="12">
        <v>179</v>
      </c>
      <c r="R13" s="12">
        <v>238</v>
      </c>
      <c r="S13" s="12">
        <v>231</v>
      </c>
      <c r="T13" s="12">
        <v>224</v>
      </c>
      <c r="U13" s="12">
        <v>184</v>
      </c>
      <c r="V13" s="12">
        <v>234</v>
      </c>
      <c r="W13" s="12">
        <v>234</v>
      </c>
      <c r="X13" s="12">
        <v>187</v>
      </c>
      <c r="Y13" s="12">
        <v>474</v>
      </c>
      <c r="Z13" s="12">
        <v>553</v>
      </c>
      <c r="AA13" s="12">
        <v>551</v>
      </c>
      <c r="AB13" s="12">
        <v>556</v>
      </c>
      <c r="AC13" s="12">
        <v>551</v>
      </c>
      <c r="AD13" s="12">
        <v>551</v>
      </c>
      <c r="AE13" s="12">
        <v>553</v>
      </c>
      <c r="AF13" s="12">
        <v>551</v>
      </c>
      <c r="AG13" s="12">
        <v>553</v>
      </c>
      <c r="AH13" s="12">
        <f t="shared" si="4"/>
        <v>12389</v>
      </c>
      <c r="AJ13" s="9" t="str">
        <f t="shared" si="1"/>
        <v xml:space="preserve"> 2:00- 2:30</v>
      </c>
      <c r="AK13" s="20">
        <f t="shared" si="1"/>
        <v>553</v>
      </c>
      <c r="AL13" s="20">
        <f t="shared" si="1"/>
        <v>551</v>
      </c>
      <c r="AM13" s="20">
        <f t="shared" si="1"/>
        <v>551</v>
      </c>
      <c r="AN13" s="20">
        <f t="shared" si="1"/>
        <v>551</v>
      </c>
      <c r="AO13" s="20">
        <f t="shared" si="1"/>
        <v>551</v>
      </c>
      <c r="AP13" s="10">
        <f t="shared" si="1"/>
        <v>551</v>
      </c>
      <c r="AQ13" s="20">
        <f t="shared" si="1"/>
        <v>556</v>
      </c>
      <c r="AR13" s="10">
        <f t="shared" si="1"/>
        <v>561</v>
      </c>
      <c r="AS13" s="10">
        <f t="shared" si="1"/>
        <v>234</v>
      </c>
      <c r="AT13" s="10">
        <f t="shared" si="1"/>
        <v>246</v>
      </c>
      <c r="AU13" s="10">
        <f t="shared" si="1"/>
        <v>246</v>
      </c>
      <c r="AV13" s="10">
        <f t="shared" si="1"/>
        <v>204</v>
      </c>
      <c r="AW13" s="10">
        <f t="shared" si="1"/>
        <v>204</v>
      </c>
      <c r="AX13" s="20">
        <f t="shared" si="1"/>
        <v>226</v>
      </c>
      <c r="AY13" s="10">
        <f t="shared" si="1"/>
        <v>179</v>
      </c>
      <c r="AZ13" s="10">
        <f t="shared" si="2"/>
        <v>238</v>
      </c>
      <c r="BA13" s="10">
        <f t="shared" si="2"/>
        <v>231</v>
      </c>
      <c r="BB13" s="10">
        <f t="shared" si="2"/>
        <v>224</v>
      </c>
      <c r="BC13" s="10">
        <f t="shared" si="2"/>
        <v>184</v>
      </c>
      <c r="BD13" s="10">
        <f t="shared" si="2"/>
        <v>234</v>
      </c>
      <c r="BE13" s="20">
        <f t="shared" si="2"/>
        <v>234</v>
      </c>
      <c r="BF13" s="10">
        <f t="shared" si="2"/>
        <v>187</v>
      </c>
      <c r="BG13" s="10">
        <f t="shared" si="2"/>
        <v>474</v>
      </c>
      <c r="BH13" s="10">
        <f t="shared" si="2"/>
        <v>553</v>
      </c>
      <c r="BI13" s="10">
        <f t="shared" si="2"/>
        <v>551</v>
      </c>
      <c r="BJ13" s="10">
        <f t="shared" si="2"/>
        <v>556</v>
      </c>
      <c r="BK13" s="10">
        <f t="shared" si="2"/>
        <v>551</v>
      </c>
      <c r="BL13" s="20">
        <f t="shared" si="2"/>
        <v>551</v>
      </c>
      <c r="BM13" s="10">
        <f t="shared" si="2"/>
        <v>553</v>
      </c>
      <c r="BN13" s="10">
        <f t="shared" si="2"/>
        <v>551</v>
      </c>
      <c r="BO13" s="10">
        <f t="shared" si="2"/>
        <v>553</v>
      </c>
      <c r="BP13" s="12">
        <f t="shared" si="5"/>
        <v>12389</v>
      </c>
    </row>
    <row r="14" spans="2:68">
      <c r="B14" s="11" t="s">
        <v>43</v>
      </c>
      <c r="C14" s="12">
        <v>548</v>
      </c>
      <c r="D14" s="12">
        <v>548</v>
      </c>
      <c r="E14" s="12">
        <v>553</v>
      </c>
      <c r="F14" s="12">
        <v>551</v>
      </c>
      <c r="G14" s="12">
        <v>551</v>
      </c>
      <c r="H14" s="12">
        <v>553</v>
      </c>
      <c r="I14" s="12">
        <v>556</v>
      </c>
      <c r="J14" s="12">
        <v>558</v>
      </c>
      <c r="K14" s="12">
        <v>243</v>
      </c>
      <c r="L14" s="12">
        <v>241</v>
      </c>
      <c r="M14" s="12">
        <v>194</v>
      </c>
      <c r="N14" s="12">
        <v>243</v>
      </c>
      <c r="O14" s="12">
        <v>204</v>
      </c>
      <c r="P14" s="12">
        <v>246</v>
      </c>
      <c r="Q14" s="12">
        <v>172</v>
      </c>
      <c r="R14" s="12">
        <v>226</v>
      </c>
      <c r="S14" s="12">
        <v>224</v>
      </c>
      <c r="T14" s="12">
        <v>241</v>
      </c>
      <c r="U14" s="12">
        <v>209</v>
      </c>
      <c r="V14" s="12">
        <v>197</v>
      </c>
      <c r="W14" s="12">
        <v>207</v>
      </c>
      <c r="X14" s="12">
        <v>177</v>
      </c>
      <c r="Y14" s="12">
        <v>474</v>
      </c>
      <c r="Z14" s="12">
        <v>556</v>
      </c>
      <c r="AA14" s="12">
        <v>553</v>
      </c>
      <c r="AB14" s="12">
        <v>551</v>
      </c>
      <c r="AC14" s="12">
        <v>548</v>
      </c>
      <c r="AD14" s="12">
        <v>551</v>
      </c>
      <c r="AE14" s="12">
        <v>548</v>
      </c>
      <c r="AF14" s="12">
        <v>551</v>
      </c>
      <c r="AG14" s="12">
        <v>556</v>
      </c>
      <c r="AH14" s="12">
        <f t="shared" si="4"/>
        <v>12330</v>
      </c>
      <c r="AJ14" s="9" t="str">
        <f t="shared" si="1"/>
        <v xml:space="preserve"> 2:30- 3:00</v>
      </c>
      <c r="AK14" s="20">
        <f t="shared" si="1"/>
        <v>548</v>
      </c>
      <c r="AL14" s="20">
        <f t="shared" si="1"/>
        <v>548</v>
      </c>
      <c r="AM14" s="20">
        <f t="shared" si="1"/>
        <v>553</v>
      </c>
      <c r="AN14" s="20">
        <f t="shared" si="1"/>
        <v>551</v>
      </c>
      <c r="AO14" s="20">
        <f t="shared" si="1"/>
        <v>551</v>
      </c>
      <c r="AP14" s="10">
        <f t="shared" si="1"/>
        <v>553</v>
      </c>
      <c r="AQ14" s="20">
        <f t="shared" si="1"/>
        <v>556</v>
      </c>
      <c r="AR14" s="10">
        <f t="shared" si="1"/>
        <v>558</v>
      </c>
      <c r="AS14" s="10">
        <f t="shared" si="1"/>
        <v>243</v>
      </c>
      <c r="AT14" s="10">
        <f t="shared" si="1"/>
        <v>241</v>
      </c>
      <c r="AU14" s="10">
        <f t="shared" si="1"/>
        <v>194</v>
      </c>
      <c r="AV14" s="10">
        <f t="shared" si="1"/>
        <v>243</v>
      </c>
      <c r="AW14" s="10">
        <f t="shared" si="1"/>
        <v>204</v>
      </c>
      <c r="AX14" s="20">
        <f t="shared" si="1"/>
        <v>246</v>
      </c>
      <c r="AY14" s="10">
        <f t="shared" si="1"/>
        <v>172</v>
      </c>
      <c r="AZ14" s="10">
        <f t="shared" si="2"/>
        <v>226</v>
      </c>
      <c r="BA14" s="10">
        <f t="shared" si="2"/>
        <v>224</v>
      </c>
      <c r="BB14" s="10">
        <f t="shared" si="2"/>
        <v>241</v>
      </c>
      <c r="BC14" s="10">
        <f t="shared" si="2"/>
        <v>209</v>
      </c>
      <c r="BD14" s="10">
        <f t="shared" si="2"/>
        <v>197</v>
      </c>
      <c r="BE14" s="20">
        <f t="shared" si="2"/>
        <v>207</v>
      </c>
      <c r="BF14" s="10">
        <f t="shared" si="2"/>
        <v>177</v>
      </c>
      <c r="BG14" s="10">
        <f t="shared" si="2"/>
        <v>474</v>
      </c>
      <c r="BH14" s="10">
        <f t="shared" si="2"/>
        <v>556</v>
      </c>
      <c r="BI14" s="10">
        <f t="shared" si="2"/>
        <v>553</v>
      </c>
      <c r="BJ14" s="10">
        <f t="shared" si="2"/>
        <v>551</v>
      </c>
      <c r="BK14" s="10">
        <f t="shared" si="2"/>
        <v>548</v>
      </c>
      <c r="BL14" s="20">
        <f t="shared" si="2"/>
        <v>551</v>
      </c>
      <c r="BM14" s="10">
        <f t="shared" si="2"/>
        <v>548</v>
      </c>
      <c r="BN14" s="10">
        <f t="shared" si="2"/>
        <v>551</v>
      </c>
      <c r="BO14" s="10">
        <f t="shared" si="2"/>
        <v>556</v>
      </c>
      <c r="BP14" s="12">
        <f t="shared" si="5"/>
        <v>12330</v>
      </c>
    </row>
    <row r="15" spans="2:68">
      <c r="B15" s="11" t="s">
        <v>44</v>
      </c>
      <c r="C15" s="12">
        <v>548</v>
      </c>
      <c r="D15" s="12">
        <v>551</v>
      </c>
      <c r="E15" s="12">
        <v>553</v>
      </c>
      <c r="F15" s="12">
        <v>548</v>
      </c>
      <c r="G15" s="12">
        <v>551</v>
      </c>
      <c r="H15" s="12">
        <v>553</v>
      </c>
      <c r="I15" s="12">
        <v>558</v>
      </c>
      <c r="J15" s="12">
        <v>561</v>
      </c>
      <c r="K15" s="12">
        <v>229</v>
      </c>
      <c r="L15" s="12">
        <v>216</v>
      </c>
      <c r="M15" s="12">
        <v>256</v>
      </c>
      <c r="N15" s="12">
        <v>231</v>
      </c>
      <c r="O15" s="12">
        <v>236</v>
      </c>
      <c r="P15" s="12">
        <v>234</v>
      </c>
      <c r="Q15" s="12">
        <v>162</v>
      </c>
      <c r="R15" s="12">
        <v>189</v>
      </c>
      <c r="S15" s="12">
        <v>238</v>
      </c>
      <c r="T15" s="12">
        <v>253</v>
      </c>
      <c r="U15" s="12">
        <v>204</v>
      </c>
      <c r="V15" s="12">
        <v>207</v>
      </c>
      <c r="W15" s="12">
        <v>234</v>
      </c>
      <c r="X15" s="12">
        <v>177</v>
      </c>
      <c r="Y15" s="12">
        <v>484</v>
      </c>
      <c r="Z15" s="12">
        <v>548</v>
      </c>
      <c r="AA15" s="12">
        <v>556</v>
      </c>
      <c r="AB15" s="12">
        <v>548</v>
      </c>
      <c r="AC15" s="12">
        <v>548</v>
      </c>
      <c r="AD15" s="12">
        <v>548</v>
      </c>
      <c r="AE15" s="12">
        <v>548</v>
      </c>
      <c r="AF15" s="12">
        <v>551</v>
      </c>
      <c r="AG15" s="12">
        <v>556</v>
      </c>
      <c r="AH15" s="12">
        <f t="shared" si="4"/>
        <v>12376</v>
      </c>
      <c r="AJ15" s="9" t="str">
        <f t="shared" si="1"/>
        <v xml:space="preserve"> 3:00- 3:30</v>
      </c>
      <c r="AK15" s="20">
        <f t="shared" si="1"/>
        <v>548</v>
      </c>
      <c r="AL15" s="20">
        <f t="shared" si="1"/>
        <v>551</v>
      </c>
      <c r="AM15" s="20">
        <f t="shared" si="1"/>
        <v>553</v>
      </c>
      <c r="AN15" s="20">
        <f t="shared" si="1"/>
        <v>548</v>
      </c>
      <c r="AO15" s="20">
        <f t="shared" si="1"/>
        <v>551</v>
      </c>
      <c r="AP15" s="10">
        <f t="shared" si="1"/>
        <v>553</v>
      </c>
      <c r="AQ15" s="20">
        <f t="shared" si="1"/>
        <v>558</v>
      </c>
      <c r="AR15" s="10">
        <f t="shared" si="1"/>
        <v>561</v>
      </c>
      <c r="AS15" s="10">
        <f t="shared" si="1"/>
        <v>229</v>
      </c>
      <c r="AT15" s="10">
        <f t="shared" si="1"/>
        <v>216</v>
      </c>
      <c r="AU15" s="10">
        <f t="shared" si="1"/>
        <v>256</v>
      </c>
      <c r="AV15" s="10">
        <f t="shared" si="1"/>
        <v>231</v>
      </c>
      <c r="AW15" s="10">
        <f t="shared" si="1"/>
        <v>236</v>
      </c>
      <c r="AX15" s="20">
        <f t="shared" si="1"/>
        <v>234</v>
      </c>
      <c r="AY15" s="10">
        <f t="shared" si="1"/>
        <v>162</v>
      </c>
      <c r="AZ15" s="10">
        <f t="shared" si="2"/>
        <v>189</v>
      </c>
      <c r="BA15" s="10">
        <f t="shared" si="2"/>
        <v>238</v>
      </c>
      <c r="BB15" s="10">
        <f t="shared" si="2"/>
        <v>253</v>
      </c>
      <c r="BC15" s="10">
        <f t="shared" si="2"/>
        <v>204</v>
      </c>
      <c r="BD15" s="10">
        <f t="shared" si="2"/>
        <v>207</v>
      </c>
      <c r="BE15" s="20">
        <f t="shared" si="2"/>
        <v>234</v>
      </c>
      <c r="BF15" s="10">
        <f t="shared" si="2"/>
        <v>177</v>
      </c>
      <c r="BG15" s="10">
        <f t="shared" si="2"/>
        <v>484</v>
      </c>
      <c r="BH15" s="10">
        <f t="shared" si="2"/>
        <v>548</v>
      </c>
      <c r="BI15" s="10">
        <f t="shared" si="2"/>
        <v>556</v>
      </c>
      <c r="BJ15" s="10">
        <f t="shared" si="2"/>
        <v>548</v>
      </c>
      <c r="BK15" s="10">
        <f t="shared" si="2"/>
        <v>548</v>
      </c>
      <c r="BL15" s="20">
        <f t="shared" si="2"/>
        <v>548</v>
      </c>
      <c r="BM15" s="10">
        <f t="shared" si="2"/>
        <v>548</v>
      </c>
      <c r="BN15" s="10">
        <f t="shared" si="2"/>
        <v>551</v>
      </c>
      <c r="BO15" s="10">
        <f t="shared" si="2"/>
        <v>556</v>
      </c>
      <c r="BP15" s="12">
        <f t="shared" si="5"/>
        <v>12376</v>
      </c>
    </row>
    <row r="16" spans="2:68">
      <c r="B16" s="11" t="s">
        <v>45</v>
      </c>
      <c r="C16" s="12">
        <v>546</v>
      </c>
      <c r="D16" s="12">
        <v>551</v>
      </c>
      <c r="E16" s="12">
        <v>548</v>
      </c>
      <c r="F16" s="12">
        <v>546</v>
      </c>
      <c r="G16" s="12">
        <v>553</v>
      </c>
      <c r="H16" s="12">
        <v>553</v>
      </c>
      <c r="I16" s="12">
        <v>556</v>
      </c>
      <c r="J16" s="12">
        <v>561</v>
      </c>
      <c r="K16" s="12">
        <v>241</v>
      </c>
      <c r="L16" s="12">
        <v>224</v>
      </c>
      <c r="M16" s="12">
        <v>238</v>
      </c>
      <c r="N16" s="12">
        <v>224</v>
      </c>
      <c r="O16" s="12">
        <v>221</v>
      </c>
      <c r="P16" s="12">
        <v>197</v>
      </c>
      <c r="Q16" s="12">
        <v>175</v>
      </c>
      <c r="R16" s="12">
        <v>209</v>
      </c>
      <c r="S16" s="12">
        <v>226</v>
      </c>
      <c r="T16" s="12">
        <v>229</v>
      </c>
      <c r="U16" s="12">
        <v>216</v>
      </c>
      <c r="V16" s="12">
        <v>234</v>
      </c>
      <c r="W16" s="12">
        <v>236</v>
      </c>
      <c r="X16" s="12">
        <v>165</v>
      </c>
      <c r="Y16" s="12">
        <v>489</v>
      </c>
      <c r="Z16" s="12">
        <v>536</v>
      </c>
      <c r="AA16" s="12">
        <v>546</v>
      </c>
      <c r="AB16" s="12">
        <v>541</v>
      </c>
      <c r="AC16" s="12">
        <v>546</v>
      </c>
      <c r="AD16" s="12">
        <v>551</v>
      </c>
      <c r="AE16" s="12">
        <v>556</v>
      </c>
      <c r="AF16" s="12">
        <v>553</v>
      </c>
      <c r="AG16" s="12">
        <v>556</v>
      </c>
      <c r="AH16" s="12">
        <f t="shared" si="4"/>
        <v>12323</v>
      </c>
      <c r="AJ16" s="9" t="str">
        <f t="shared" si="1"/>
        <v xml:space="preserve"> 3:30- 4:00</v>
      </c>
      <c r="AK16" s="20">
        <f t="shared" si="1"/>
        <v>546</v>
      </c>
      <c r="AL16" s="20">
        <f t="shared" si="1"/>
        <v>551</v>
      </c>
      <c r="AM16" s="20">
        <f t="shared" si="1"/>
        <v>548</v>
      </c>
      <c r="AN16" s="20">
        <f t="shared" si="1"/>
        <v>546</v>
      </c>
      <c r="AO16" s="20">
        <f t="shared" si="1"/>
        <v>553</v>
      </c>
      <c r="AP16" s="10">
        <f t="shared" si="1"/>
        <v>553</v>
      </c>
      <c r="AQ16" s="20">
        <f t="shared" si="1"/>
        <v>556</v>
      </c>
      <c r="AR16" s="10">
        <f t="shared" si="1"/>
        <v>561</v>
      </c>
      <c r="AS16" s="10">
        <f t="shared" si="1"/>
        <v>241</v>
      </c>
      <c r="AT16" s="10">
        <f t="shared" si="1"/>
        <v>224</v>
      </c>
      <c r="AU16" s="10">
        <f t="shared" si="1"/>
        <v>238</v>
      </c>
      <c r="AV16" s="10">
        <f t="shared" si="1"/>
        <v>224</v>
      </c>
      <c r="AW16" s="10">
        <f t="shared" si="1"/>
        <v>221</v>
      </c>
      <c r="AX16" s="20">
        <f t="shared" si="1"/>
        <v>197</v>
      </c>
      <c r="AY16" s="10">
        <f t="shared" si="1"/>
        <v>175</v>
      </c>
      <c r="AZ16" s="10">
        <f t="shared" si="2"/>
        <v>209</v>
      </c>
      <c r="BA16" s="10">
        <f t="shared" si="2"/>
        <v>226</v>
      </c>
      <c r="BB16" s="10">
        <f t="shared" si="2"/>
        <v>229</v>
      </c>
      <c r="BC16" s="10">
        <f t="shared" si="2"/>
        <v>216</v>
      </c>
      <c r="BD16" s="10">
        <f t="shared" si="2"/>
        <v>234</v>
      </c>
      <c r="BE16" s="20">
        <f t="shared" si="2"/>
        <v>236</v>
      </c>
      <c r="BF16" s="10">
        <f t="shared" si="2"/>
        <v>165</v>
      </c>
      <c r="BG16" s="10">
        <f t="shared" si="2"/>
        <v>489</v>
      </c>
      <c r="BH16" s="10">
        <f t="shared" si="2"/>
        <v>536</v>
      </c>
      <c r="BI16" s="10">
        <f t="shared" si="2"/>
        <v>546</v>
      </c>
      <c r="BJ16" s="10">
        <f t="shared" si="2"/>
        <v>541</v>
      </c>
      <c r="BK16" s="10">
        <f t="shared" si="2"/>
        <v>546</v>
      </c>
      <c r="BL16" s="20">
        <f t="shared" si="2"/>
        <v>551</v>
      </c>
      <c r="BM16" s="10">
        <f t="shared" si="2"/>
        <v>556</v>
      </c>
      <c r="BN16" s="10">
        <f t="shared" si="2"/>
        <v>553</v>
      </c>
      <c r="BO16" s="10">
        <f t="shared" si="2"/>
        <v>556</v>
      </c>
      <c r="BP16" s="12">
        <f t="shared" si="5"/>
        <v>12323</v>
      </c>
    </row>
    <row r="17" spans="2:68">
      <c r="B17" s="11" t="s">
        <v>46</v>
      </c>
      <c r="C17" s="12">
        <v>553</v>
      </c>
      <c r="D17" s="12">
        <v>553</v>
      </c>
      <c r="E17" s="12">
        <v>551</v>
      </c>
      <c r="F17" s="12">
        <v>551</v>
      </c>
      <c r="G17" s="12">
        <v>553</v>
      </c>
      <c r="H17" s="12">
        <v>556</v>
      </c>
      <c r="I17" s="12">
        <v>556</v>
      </c>
      <c r="J17" s="12">
        <v>561</v>
      </c>
      <c r="K17" s="12">
        <v>248</v>
      </c>
      <c r="L17" s="12">
        <v>238</v>
      </c>
      <c r="M17" s="12">
        <v>238</v>
      </c>
      <c r="N17" s="12">
        <v>234</v>
      </c>
      <c r="O17" s="12">
        <v>221</v>
      </c>
      <c r="P17" s="12">
        <v>236</v>
      </c>
      <c r="Q17" s="12">
        <v>197</v>
      </c>
      <c r="R17" s="12">
        <v>209</v>
      </c>
      <c r="S17" s="12">
        <v>224</v>
      </c>
      <c r="T17" s="12">
        <v>238</v>
      </c>
      <c r="U17" s="12">
        <v>219</v>
      </c>
      <c r="V17" s="12">
        <v>214</v>
      </c>
      <c r="W17" s="12">
        <v>238</v>
      </c>
      <c r="X17" s="12">
        <v>184</v>
      </c>
      <c r="Y17" s="12">
        <v>477</v>
      </c>
      <c r="Z17" s="12">
        <v>502</v>
      </c>
      <c r="AA17" s="12">
        <v>556</v>
      </c>
      <c r="AB17" s="12">
        <v>538</v>
      </c>
      <c r="AC17" s="12">
        <v>548</v>
      </c>
      <c r="AD17" s="12">
        <v>546</v>
      </c>
      <c r="AE17" s="12">
        <v>551</v>
      </c>
      <c r="AF17" s="12">
        <v>551</v>
      </c>
      <c r="AG17" s="12">
        <v>556</v>
      </c>
      <c r="AH17" s="12">
        <f t="shared" si="4"/>
        <v>12397</v>
      </c>
      <c r="AJ17" s="9" t="str">
        <f t="shared" si="1"/>
        <v xml:space="preserve"> 4:00- 4:30</v>
      </c>
      <c r="AK17" s="20">
        <f t="shared" si="1"/>
        <v>553</v>
      </c>
      <c r="AL17" s="20">
        <f t="shared" si="1"/>
        <v>553</v>
      </c>
      <c r="AM17" s="20">
        <f t="shared" si="1"/>
        <v>551</v>
      </c>
      <c r="AN17" s="20">
        <f t="shared" si="1"/>
        <v>551</v>
      </c>
      <c r="AO17" s="20">
        <f t="shared" si="1"/>
        <v>553</v>
      </c>
      <c r="AP17" s="10">
        <f t="shared" si="1"/>
        <v>556</v>
      </c>
      <c r="AQ17" s="20">
        <f t="shared" si="1"/>
        <v>556</v>
      </c>
      <c r="AR17" s="10">
        <f t="shared" si="1"/>
        <v>561</v>
      </c>
      <c r="AS17" s="10">
        <f t="shared" si="1"/>
        <v>248</v>
      </c>
      <c r="AT17" s="10">
        <f t="shared" si="1"/>
        <v>238</v>
      </c>
      <c r="AU17" s="10">
        <f t="shared" si="1"/>
        <v>238</v>
      </c>
      <c r="AV17" s="10">
        <f t="shared" si="1"/>
        <v>234</v>
      </c>
      <c r="AW17" s="10">
        <f t="shared" si="1"/>
        <v>221</v>
      </c>
      <c r="AX17" s="20">
        <f t="shared" si="1"/>
        <v>236</v>
      </c>
      <c r="AY17" s="10">
        <f t="shared" si="1"/>
        <v>197</v>
      </c>
      <c r="AZ17" s="10">
        <f t="shared" si="2"/>
        <v>209</v>
      </c>
      <c r="BA17" s="10">
        <f t="shared" si="2"/>
        <v>224</v>
      </c>
      <c r="BB17" s="10">
        <f t="shared" si="2"/>
        <v>238</v>
      </c>
      <c r="BC17" s="10">
        <f t="shared" si="2"/>
        <v>219</v>
      </c>
      <c r="BD17" s="10">
        <f t="shared" si="2"/>
        <v>214</v>
      </c>
      <c r="BE17" s="20">
        <f t="shared" si="2"/>
        <v>238</v>
      </c>
      <c r="BF17" s="10">
        <f t="shared" si="2"/>
        <v>184</v>
      </c>
      <c r="BG17" s="10">
        <f t="shared" si="2"/>
        <v>477</v>
      </c>
      <c r="BH17" s="10">
        <f t="shared" si="2"/>
        <v>502</v>
      </c>
      <c r="BI17" s="10">
        <f t="shared" si="2"/>
        <v>556</v>
      </c>
      <c r="BJ17" s="10">
        <f t="shared" si="2"/>
        <v>538</v>
      </c>
      <c r="BK17" s="10">
        <f t="shared" si="2"/>
        <v>548</v>
      </c>
      <c r="BL17" s="20">
        <f t="shared" si="2"/>
        <v>546</v>
      </c>
      <c r="BM17" s="10">
        <f t="shared" si="2"/>
        <v>551</v>
      </c>
      <c r="BN17" s="10">
        <f t="shared" si="2"/>
        <v>551</v>
      </c>
      <c r="BO17" s="10">
        <f t="shared" si="2"/>
        <v>556</v>
      </c>
      <c r="BP17" s="12">
        <f t="shared" si="5"/>
        <v>12397</v>
      </c>
    </row>
    <row r="18" spans="2:68">
      <c r="B18" s="11" t="s">
        <v>47</v>
      </c>
      <c r="C18" s="12">
        <v>543</v>
      </c>
      <c r="D18" s="12">
        <v>551</v>
      </c>
      <c r="E18" s="12">
        <v>551</v>
      </c>
      <c r="F18" s="12">
        <v>548</v>
      </c>
      <c r="G18" s="12">
        <v>551</v>
      </c>
      <c r="H18" s="12">
        <v>546</v>
      </c>
      <c r="I18" s="12">
        <v>558</v>
      </c>
      <c r="J18" s="12">
        <v>563</v>
      </c>
      <c r="K18" s="12">
        <v>238</v>
      </c>
      <c r="L18" s="12">
        <v>194</v>
      </c>
      <c r="M18" s="12">
        <v>216</v>
      </c>
      <c r="N18" s="12">
        <v>234</v>
      </c>
      <c r="O18" s="12">
        <v>229</v>
      </c>
      <c r="P18" s="12">
        <v>204</v>
      </c>
      <c r="Q18" s="12">
        <v>214</v>
      </c>
      <c r="R18" s="12">
        <v>214</v>
      </c>
      <c r="S18" s="12">
        <v>246</v>
      </c>
      <c r="T18" s="12">
        <v>258</v>
      </c>
      <c r="U18" s="12">
        <v>211</v>
      </c>
      <c r="V18" s="12">
        <v>187</v>
      </c>
      <c r="W18" s="12">
        <v>246</v>
      </c>
      <c r="X18" s="12">
        <v>182</v>
      </c>
      <c r="Y18" s="12">
        <v>477</v>
      </c>
      <c r="Z18" s="12">
        <v>516</v>
      </c>
      <c r="AA18" s="12">
        <v>553</v>
      </c>
      <c r="AB18" s="12">
        <v>538</v>
      </c>
      <c r="AC18" s="12">
        <v>548</v>
      </c>
      <c r="AD18" s="12">
        <v>553</v>
      </c>
      <c r="AE18" s="12">
        <v>551</v>
      </c>
      <c r="AF18" s="12">
        <v>551</v>
      </c>
      <c r="AG18" s="12">
        <v>556</v>
      </c>
      <c r="AH18" s="12">
        <f t="shared" si="4"/>
        <v>12327</v>
      </c>
      <c r="AJ18" s="9" t="str">
        <f t="shared" si="1"/>
        <v xml:space="preserve"> 4:30- 5:00</v>
      </c>
      <c r="AK18" s="20">
        <f t="shared" si="1"/>
        <v>543</v>
      </c>
      <c r="AL18" s="20">
        <f t="shared" si="1"/>
        <v>551</v>
      </c>
      <c r="AM18" s="20">
        <f t="shared" si="1"/>
        <v>551</v>
      </c>
      <c r="AN18" s="20">
        <f t="shared" si="1"/>
        <v>548</v>
      </c>
      <c r="AO18" s="20">
        <f t="shared" si="1"/>
        <v>551</v>
      </c>
      <c r="AP18" s="10">
        <f t="shared" si="1"/>
        <v>546</v>
      </c>
      <c r="AQ18" s="20">
        <f t="shared" si="1"/>
        <v>558</v>
      </c>
      <c r="AR18" s="10">
        <f t="shared" si="1"/>
        <v>563</v>
      </c>
      <c r="AS18" s="10">
        <f t="shared" si="1"/>
        <v>238</v>
      </c>
      <c r="AT18" s="10">
        <f t="shared" si="1"/>
        <v>194</v>
      </c>
      <c r="AU18" s="10">
        <f t="shared" si="1"/>
        <v>216</v>
      </c>
      <c r="AV18" s="10">
        <f t="shared" si="1"/>
        <v>234</v>
      </c>
      <c r="AW18" s="10">
        <f t="shared" si="1"/>
        <v>229</v>
      </c>
      <c r="AX18" s="20">
        <f t="shared" si="1"/>
        <v>204</v>
      </c>
      <c r="AY18" s="10">
        <f t="shared" si="1"/>
        <v>214</v>
      </c>
      <c r="AZ18" s="10">
        <f t="shared" si="2"/>
        <v>214</v>
      </c>
      <c r="BA18" s="10">
        <f t="shared" si="2"/>
        <v>246</v>
      </c>
      <c r="BB18" s="10">
        <f t="shared" si="2"/>
        <v>258</v>
      </c>
      <c r="BC18" s="10">
        <f t="shared" si="2"/>
        <v>211</v>
      </c>
      <c r="BD18" s="10">
        <f t="shared" si="2"/>
        <v>187</v>
      </c>
      <c r="BE18" s="20">
        <f t="shared" si="2"/>
        <v>246</v>
      </c>
      <c r="BF18" s="10">
        <f t="shared" si="2"/>
        <v>182</v>
      </c>
      <c r="BG18" s="10">
        <f t="shared" si="2"/>
        <v>477</v>
      </c>
      <c r="BH18" s="10">
        <f t="shared" si="2"/>
        <v>516</v>
      </c>
      <c r="BI18" s="10">
        <f t="shared" si="2"/>
        <v>553</v>
      </c>
      <c r="BJ18" s="10">
        <f t="shared" si="2"/>
        <v>538</v>
      </c>
      <c r="BK18" s="10">
        <f t="shared" si="2"/>
        <v>548</v>
      </c>
      <c r="BL18" s="20">
        <f t="shared" si="2"/>
        <v>553</v>
      </c>
      <c r="BM18" s="10">
        <f t="shared" si="2"/>
        <v>551</v>
      </c>
      <c r="BN18" s="10">
        <f t="shared" si="2"/>
        <v>551</v>
      </c>
      <c r="BO18" s="10">
        <f t="shared" si="2"/>
        <v>556</v>
      </c>
      <c r="BP18" s="12">
        <f t="shared" si="5"/>
        <v>12327</v>
      </c>
    </row>
    <row r="19" spans="2:68">
      <c r="B19" s="11" t="s">
        <v>48</v>
      </c>
      <c r="C19" s="12">
        <v>543</v>
      </c>
      <c r="D19" s="12">
        <v>551</v>
      </c>
      <c r="E19" s="12">
        <v>553</v>
      </c>
      <c r="F19" s="12">
        <v>548</v>
      </c>
      <c r="G19" s="12">
        <v>548</v>
      </c>
      <c r="H19" s="12">
        <v>553</v>
      </c>
      <c r="I19" s="12">
        <v>556</v>
      </c>
      <c r="J19" s="12">
        <v>561</v>
      </c>
      <c r="K19" s="12">
        <v>224</v>
      </c>
      <c r="L19" s="12">
        <v>202</v>
      </c>
      <c r="M19" s="12">
        <v>248</v>
      </c>
      <c r="N19" s="12">
        <v>221</v>
      </c>
      <c r="O19" s="12">
        <v>214</v>
      </c>
      <c r="P19" s="12">
        <v>229</v>
      </c>
      <c r="Q19" s="12">
        <v>197</v>
      </c>
      <c r="R19" s="12">
        <v>194</v>
      </c>
      <c r="S19" s="12">
        <v>221</v>
      </c>
      <c r="T19" s="12">
        <v>199</v>
      </c>
      <c r="U19" s="12">
        <v>229</v>
      </c>
      <c r="V19" s="12">
        <v>207</v>
      </c>
      <c r="W19" s="12">
        <v>241</v>
      </c>
      <c r="X19" s="12">
        <v>192</v>
      </c>
      <c r="Y19" s="12">
        <v>492</v>
      </c>
      <c r="Z19" s="12">
        <v>509</v>
      </c>
      <c r="AA19" s="12">
        <v>553</v>
      </c>
      <c r="AB19" s="12">
        <v>543</v>
      </c>
      <c r="AC19" s="12">
        <v>546</v>
      </c>
      <c r="AD19" s="12">
        <v>551</v>
      </c>
      <c r="AE19" s="12">
        <v>551</v>
      </c>
      <c r="AF19" s="12">
        <v>553</v>
      </c>
      <c r="AG19" s="12">
        <v>553</v>
      </c>
      <c r="AH19" s="12">
        <f t="shared" si="4"/>
        <v>12282</v>
      </c>
      <c r="AJ19" s="9" t="str">
        <f t="shared" si="1"/>
        <v xml:space="preserve"> 5:00- 5:30</v>
      </c>
      <c r="AK19" s="20">
        <f t="shared" si="1"/>
        <v>543</v>
      </c>
      <c r="AL19" s="20">
        <f t="shared" si="1"/>
        <v>551</v>
      </c>
      <c r="AM19" s="20">
        <f t="shared" si="1"/>
        <v>553</v>
      </c>
      <c r="AN19" s="20">
        <f t="shared" si="1"/>
        <v>548</v>
      </c>
      <c r="AO19" s="20">
        <f t="shared" si="1"/>
        <v>548</v>
      </c>
      <c r="AP19" s="10">
        <f t="shared" si="1"/>
        <v>553</v>
      </c>
      <c r="AQ19" s="20">
        <f t="shared" si="1"/>
        <v>556</v>
      </c>
      <c r="AR19" s="10">
        <f t="shared" si="1"/>
        <v>561</v>
      </c>
      <c r="AS19" s="10">
        <f t="shared" si="1"/>
        <v>224</v>
      </c>
      <c r="AT19" s="10">
        <f t="shared" si="1"/>
        <v>202</v>
      </c>
      <c r="AU19" s="10">
        <f t="shared" si="1"/>
        <v>248</v>
      </c>
      <c r="AV19" s="10">
        <f t="shared" si="1"/>
        <v>221</v>
      </c>
      <c r="AW19" s="10">
        <f t="shared" si="1"/>
        <v>214</v>
      </c>
      <c r="AX19" s="20">
        <f t="shared" si="1"/>
        <v>229</v>
      </c>
      <c r="AY19" s="10">
        <f t="shared" si="1"/>
        <v>197</v>
      </c>
      <c r="AZ19" s="10">
        <f t="shared" si="2"/>
        <v>194</v>
      </c>
      <c r="BA19" s="10">
        <f t="shared" si="2"/>
        <v>221</v>
      </c>
      <c r="BB19" s="10">
        <f t="shared" si="2"/>
        <v>199</v>
      </c>
      <c r="BC19" s="10">
        <f t="shared" si="2"/>
        <v>229</v>
      </c>
      <c r="BD19" s="10">
        <f t="shared" si="2"/>
        <v>207</v>
      </c>
      <c r="BE19" s="20">
        <f t="shared" si="2"/>
        <v>241</v>
      </c>
      <c r="BF19" s="10">
        <f t="shared" si="2"/>
        <v>192</v>
      </c>
      <c r="BG19" s="10">
        <f t="shared" si="2"/>
        <v>492</v>
      </c>
      <c r="BH19" s="10">
        <f t="shared" si="2"/>
        <v>509</v>
      </c>
      <c r="BI19" s="10">
        <f t="shared" si="2"/>
        <v>553</v>
      </c>
      <c r="BJ19" s="10">
        <f t="shared" si="2"/>
        <v>543</v>
      </c>
      <c r="BK19" s="10">
        <f t="shared" si="2"/>
        <v>546</v>
      </c>
      <c r="BL19" s="20">
        <f t="shared" si="2"/>
        <v>551</v>
      </c>
      <c r="BM19" s="10">
        <f t="shared" si="2"/>
        <v>551</v>
      </c>
      <c r="BN19" s="10">
        <f t="shared" si="2"/>
        <v>553</v>
      </c>
      <c r="BO19" s="10">
        <f t="shared" si="2"/>
        <v>553</v>
      </c>
      <c r="BP19" s="12">
        <f t="shared" si="5"/>
        <v>12282</v>
      </c>
    </row>
    <row r="20" spans="2:68">
      <c r="B20" s="11" t="s">
        <v>49</v>
      </c>
      <c r="C20" s="12">
        <v>543</v>
      </c>
      <c r="D20" s="12">
        <v>548</v>
      </c>
      <c r="E20" s="12">
        <v>548</v>
      </c>
      <c r="F20" s="12">
        <v>548</v>
      </c>
      <c r="G20" s="12">
        <v>541</v>
      </c>
      <c r="H20" s="12">
        <v>548</v>
      </c>
      <c r="I20" s="12">
        <v>558</v>
      </c>
      <c r="J20" s="12">
        <v>561</v>
      </c>
      <c r="K20" s="12">
        <v>214</v>
      </c>
      <c r="L20" s="12">
        <v>234</v>
      </c>
      <c r="M20" s="12">
        <v>253</v>
      </c>
      <c r="N20" s="12">
        <v>216</v>
      </c>
      <c r="O20" s="12">
        <v>209</v>
      </c>
      <c r="P20" s="12">
        <v>172</v>
      </c>
      <c r="Q20" s="12">
        <v>238</v>
      </c>
      <c r="R20" s="12">
        <v>207</v>
      </c>
      <c r="S20" s="12">
        <v>224</v>
      </c>
      <c r="T20" s="12">
        <v>241</v>
      </c>
      <c r="U20" s="12">
        <v>189</v>
      </c>
      <c r="V20" s="12">
        <v>172</v>
      </c>
      <c r="W20" s="12">
        <v>238</v>
      </c>
      <c r="X20" s="12">
        <v>182</v>
      </c>
      <c r="Y20" s="12">
        <v>511</v>
      </c>
      <c r="Z20" s="12">
        <v>504</v>
      </c>
      <c r="AA20" s="12">
        <v>551</v>
      </c>
      <c r="AB20" s="12">
        <v>511</v>
      </c>
      <c r="AC20" s="12">
        <v>546</v>
      </c>
      <c r="AD20" s="12">
        <v>551</v>
      </c>
      <c r="AE20" s="12">
        <v>553</v>
      </c>
      <c r="AF20" s="12">
        <v>551</v>
      </c>
      <c r="AG20" s="12">
        <v>533</v>
      </c>
      <c r="AH20" s="12">
        <f t="shared" si="4"/>
        <v>12195</v>
      </c>
      <c r="AJ20" s="9" t="str">
        <f t="shared" si="1"/>
        <v xml:space="preserve"> 5:30- 6:00</v>
      </c>
      <c r="AK20" s="20">
        <f t="shared" si="1"/>
        <v>543</v>
      </c>
      <c r="AL20" s="20">
        <f t="shared" si="1"/>
        <v>548</v>
      </c>
      <c r="AM20" s="20">
        <f t="shared" si="1"/>
        <v>548</v>
      </c>
      <c r="AN20" s="20">
        <f t="shared" si="1"/>
        <v>548</v>
      </c>
      <c r="AO20" s="20">
        <f t="shared" si="1"/>
        <v>541</v>
      </c>
      <c r="AP20" s="10">
        <f t="shared" si="1"/>
        <v>548</v>
      </c>
      <c r="AQ20" s="20">
        <f t="shared" si="1"/>
        <v>558</v>
      </c>
      <c r="AR20" s="10">
        <f t="shared" si="1"/>
        <v>561</v>
      </c>
      <c r="AS20" s="10">
        <f t="shared" si="1"/>
        <v>214</v>
      </c>
      <c r="AT20" s="10">
        <f t="shared" si="1"/>
        <v>234</v>
      </c>
      <c r="AU20" s="10">
        <f t="shared" si="1"/>
        <v>253</v>
      </c>
      <c r="AV20" s="10">
        <f t="shared" si="1"/>
        <v>216</v>
      </c>
      <c r="AW20" s="10">
        <f t="shared" si="1"/>
        <v>209</v>
      </c>
      <c r="AX20" s="20">
        <f t="shared" si="1"/>
        <v>172</v>
      </c>
      <c r="AY20" s="10">
        <f t="shared" si="1"/>
        <v>238</v>
      </c>
      <c r="AZ20" s="10">
        <f t="shared" si="2"/>
        <v>207</v>
      </c>
      <c r="BA20" s="10">
        <f t="shared" si="2"/>
        <v>224</v>
      </c>
      <c r="BB20" s="10">
        <f t="shared" si="2"/>
        <v>241</v>
      </c>
      <c r="BC20" s="10">
        <f t="shared" si="2"/>
        <v>189</v>
      </c>
      <c r="BD20" s="10">
        <f t="shared" si="2"/>
        <v>172</v>
      </c>
      <c r="BE20" s="20">
        <f t="shared" si="2"/>
        <v>238</v>
      </c>
      <c r="BF20" s="10">
        <f t="shared" si="2"/>
        <v>182</v>
      </c>
      <c r="BG20" s="10">
        <f t="shared" si="2"/>
        <v>511</v>
      </c>
      <c r="BH20" s="10">
        <f t="shared" si="2"/>
        <v>504</v>
      </c>
      <c r="BI20" s="10">
        <f t="shared" si="2"/>
        <v>551</v>
      </c>
      <c r="BJ20" s="10">
        <f t="shared" si="2"/>
        <v>511</v>
      </c>
      <c r="BK20" s="10">
        <f t="shared" si="2"/>
        <v>546</v>
      </c>
      <c r="BL20" s="20">
        <f t="shared" si="2"/>
        <v>551</v>
      </c>
      <c r="BM20" s="10">
        <f t="shared" si="2"/>
        <v>553</v>
      </c>
      <c r="BN20" s="10">
        <f t="shared" si="2"/>
        <v>551</v>
      </c>
      <c r="BO20" s="10">
        <f t="shared" si="2"/>
        <v>533</v>
      </c>
      <c r="BP20" s="12">
        <f t="shared" si="5"/>
        <v>12195</v>
      </c>
    </row>
    <row r="21" spans="2:68">
      <c r="B21" s="11" t="s">
        <v>50</v>
      </c>
      <c r="C21" s="12">
        <v>543</v>
      </c>
      <c r="D21" s="12">
        <v>548</v>
      </c>
      <c r="E21" s="12">
        <v>548</v>
      </c>
      <c r="F21" s="12">
        <v>548</v>
      </c>
      <c r="G21" s="12">
        <v>548</v>
      </c>
      <c r="H21" s="12">
        <v>561</v>
      </c>
      <c r="I21" s="12">
        <v>558</v>
      </c>
      <c r="J21" s="12">
        <v>546</v>
      </c>
      <c r="K21" s="12">
        <v>165</v>
      </c>
      <c r="L21" s="12">
        <v>234</v>
      </c>
      <c r="M21" s="12">
        <v>248</v>
      </c>
      <c r="N21" s="12">
        <v>202</v>
      </c>
      <c r="O21" s="12">
        <v>216</v>
      </c>
      <c r="P21" s="12">
        <v>211</v>
      </c>
      <c r="Q21" s="12">
        <v>226</v>
      </c>
      <c r="R21" s="12">
        <v>221</v>
      </c>
      <c r="S21" s="12">
        <v>221</v>
      </c>
      <c r="T21" s="12">
        <v>214</v>
      </c>
      <c r="U21" s="12">
        <v>197</v>
      </c>
      <c r="V21" s="12">
        <v>182</v>
      </c>
      <c r="W21" s="12">
        <v>214</v>
      </c>
      <c r="X21" s="12">
        <v>182</v>
      </c>
      <c r="Y21" s="12">
        <v>538</v>
      </c>
      <c r="Z21" s="12">
        <v>504</v>
      </c>
      <c r="AA21" s="12">
        <v>551</v>
      </c>
      <c r="AB21" s="12">
        <v>541</v>
      </c>
      <c r="AC21" s="12">
        <v>551</v>
      </c>
      <c r="AD21" s="12">
        <v>551</v>
      </c>
      <c r="AE21" s="12">
        <v>548</v>
      </c>
      <c r="AF21" s="12">
        <v>548</v>
      </c>
      <c r="AG21" s="12">
        <v>519</v>
      </c>
      <c r="AH21" s="12">
        <f t="shared" si="4"/>
        <v>12184</v>
      </c>
      <c r="AJ21" s="9" t="str">
        <f t="shared" si="1"/>
        <v xml:space="preserve"> 6:00- 6:30</v>
      </c>
      <c r="AK21" s="20">
        <f t="shared" si="1"/>
        <v>543</v>
      </c>
      <c r="AL21" s="20">
        <f t="shared" si="1"/>
        <v>548</v>
      </c>
      <c r="AM21" s="20">
        <f t="shared" si="1"/>
        <v>548</v>
      </c>
      <c r="AN21" s="20">
        <f t="shared" si="1"/>
        <v>548</v>
      </c>
      <c r="AO21" s="20">
        <f t="shared" si="1"/>
        <v>548</v>
      </c>
      <c r="AP21" s="10">
        <f t="shared" si="1"/>
        <v>561</v>
      </c>
      <c r="AQ21" s="20">
        <f t="shared" si="1"/>
        <v>558</v>
      </c>
      <c r="AR21" s="10">
        <f t="shared" si="1"/>
        <v>546</v>
      </c>
      <c r="AS21" s="10">
        <f t="shared" si="1"/>
        <v>165</v>
      </c>
      <c r="AT21" s="10">
        <f t="shared" si="1"/>
        <v>234</v>
      </c>
      <c r="AU21" s="10">
        <f t="shared" si="1"/>
        <v>248</v>
      </c>
      <c r="AV21" s="10">
        <f t="shared" si="1"/>
        <v>202</v>
      </c>
      <c r="AW21" s="10">
        <f t="shared" si="1"/>
        <v>216</v>
      </c>
      <c r="AX21" s="20">
        <f t="shared" si="1"/>
        <v>211</v>
      </c>
      <c r="AY21" s="10">
        <f t="shared" si="1"/>
        <v>226</v>
      </c>
      <c r="AZ21" s="10">
        <f t="shared" si="2"/>
        <v>221</v>
      </c>
      <c r="BA21" s="10">
        <f t="shared" si="2"/>
        <v>221</v>
      </c>
      <c r="BB21" s="10">
        <f t="shared" si="2"/>
        <v>214</v>
      </c>
      <c r="BC21" s="10">
        <f t="shared" si="2"/>
        <v>197</v>
      </c>
      <c r="BD21" s="10">
        <f t="shared" si="2"/>
        <v>182</v>
      </c>
      <c r="BE21" s="20">
        <f t="shared" si="2"/>
        <v>214</v>
      </c>
      <c r="BF21" s="10">
        <f t="shared" si="2"/>
        <v>182</v>
      </c>
      <c r="BG21" s="10">
        <f t="shared" si="2"/>
        <v>538</v>
      </c>
      <c r="BH21" s="10">
        <f t="shared" si="2"/>
        <v>504</v>
      </c>
      <c r="BI21" s="10">
        <f t="shared" si="2"/>
        <v>551</v>
      </c>
      <c r="BJ21" s="10">
        <f t="shared" si="2"/>
        <v>541</v>
      </c>
      <c r="BK21" s="10">
        <f t="shared" si="2"/>
        <v>551</v>
      </c>
      <c r="BL21" s="20">
        <f t="shared" si="2"/>
        <v>551</v>
      </c>
      <c r="BM21" s="10">
        <f t="shared" si="2"/>
        <v>548</v>
      </c>
      <c r="BN21" s="10">
        <f t="shared" si="2"/>
        <v>548</v>
      </c>
      <c r="BO21" s="10">
        <f t="shared" si="2"/>
        <v>519</v>
      </c>
      <c r="BP21" s="12">
        <f t="shared" si="5"/>
        <v>12184</v>
      </c>
    </row>
    <row r="22" spans="2:68">
      <c r="B22" s="11" t="s">
        <v>51</v>
      </c>
      <c r="C22" s="12">
        <v>546</v>
      </c>
      <c r="D22" s="12">
        <v>548</v>
      </c>
      <c r="E22" s="12">
        <v>548</v>
      </c>
      <c r="F22" s="12">
        <v>551</v>
      </c>
      <c r="G22" s="12">
        <v>551</v>
      </c>
      <c r="H22" s="12">
        <v>558</v>
      </c>
      <c r="I22" s="12">
        <v>556</v>
      </c>
      <c r="J22" s="12">
        <v>556</v>
      </c>
      <c r="K22" s="12">
        <v>167</v>
      </c>
      <c r="L22" s="12">
        <v>216</v>
      </c>
      <c r="M22" s="12">
        <v>229</v>
      </c>
      <c r="N22" s="12">
        <v>209</v>
      </c>
      <c r="O22" s="12">
        <v>214</v>
      </c>
      <c r="P22" s="12">
        <v>187</v>
      </c>
      <c r="Q22" s="12">
        <v>216</v>
      </c>
      <c r="R22" s="12">
        <v>224</v>
      </c>
      <c r="S22" s="12">
        <v>226</v>
      </c>
      <c r="T22" s="12">
        <v>221</v>
      </c>
      <c r="U22" s="12">
        <v>221</v>
      </c>
      <c r="V22" s="12">
        <v>209</v>
      </c>
      <c r="W22" s="12">
        <v>238</v>
      </c>
      <c r="X22" s="12">
        <v>179</v>
      </c>
      <c r="Y22" s="12">
        <v>543</v>
      </c>
      <c r="Z22" s="12">
        <v>516</v>
      </c>
      <c r="AA22" s="12">
        <v>548</v>
      </c>
      <c r="AB22" s="12">
        <v>531</v>
      </c>
      <c r="AC22" s="12">
        <v>543</v>
      </c>
      <c r="AD22" s="12">
        <v>543</v>
      </c>
      <c r="AE22" s="12">
        <v>548</v>
      </c>
      <c r="AF22" s="12">
        <v>548</v>
      </c>
      <c r="AG22" s="12">
        <v>492</v>
      </c>
      <c r="AH22" s="12">
        <f t="shared" si="4"/>
        <v>12182</v>
      </c>
      <c r="AJ22" s="9" t="str">
        <f t="shared" si="1"/>
        <v xml:space="preserve"> 6:30- 7:00</v>
      </c>
      <c r="AK22" s="20">
        <f t="shared" si="1"/>
        <v>546</v>
      </c>
      <c r="AL22" s="20">
        <f t="shared" si="1"/>
        <v>548</v>
      </c>
      <c r="AM22" s="20">
        <f t="shared" si="1"/>
        <v>548</v>
      </c>
      <c r="AN22" s="20">
        <f t="shared" si="1"/>
        <v>551</v>
      </c>
      <c r="AO22" s="20">
        <f t="shared" si="1"/>
        <v>551</v>
      </c>
      <c r="AP22" s="10">
        <f t="shared" si="1"/>
        <v>558</v>
      </c>
      <c r="AQ22" s="20">
        <f t="shared" si="1"/>
        <v>556</v>
      </c>
      <c r="AR22" s="10">
        <f t="shared" si="1"/>
        <v>556</v>
      </c>
      <c r="AS22" s="10">
        <f t="shared" si="1"/>
        <v>167</v>
      </c>
      <c r="AT22" s="10">
        <f t="shared" si="1"/>
        <v>216</v>
      </c>
      <c r="AU22" s="10">
        <f t="shared" si="1"/>
        <v>229</v>
      </c>
      <c r="AV22" s="10">
        <f t="shared" si="1"/>
        <v>209</v>
      </c>
      <c r="AW22" s="10">
        <f t="shared" si="1"/>
        <v>214</v>
      </c>
      <c r="AX22" s="20">
        <f t="shared" si="1"/>
        <v>187</v>
      </c>
      <c r="AY22" s="10">
        <f t="shared" ref="AY22:BN38" si="6">Q22</f>
        <v>216</v>
      </c>
      <c r="AZ22" s="10">
        <f t="shared" si="2"/>
        <v>224</v>
      </c>
      <c r="BA22" s="10">
        <f t="shared" si="2"/>
        <v>226</v>
      </c>
      <c r="BB22" s="10">
        <f t="shared" si="2"/>
        <v>221</v>
      </c>
      <c r="BC22" s="10">
        <f t="shared" si="2"/>
        <v>221</v>
      </c>
      <c r="BD22" s="10">
        <f t="shared" si="2"/>
        <v>209</v>
      </c>
      <c r="BE22" s="20">
        <f t="shared" si="2"/>
        <v>238</v>
      </c>
      <c r="BF22" s="10">
        <f t="shared" si="2"/>
        <v>179</v>
      </c>
      <c r="BG22" s="10">
        <f t="shared" si="2"/>
        <v>543</v>
      </c>
      <c r="BH22" s="10">
        <f t="shared" si="2"/>
        <v>516</v>
      </c>
      <c r="BI22" s="10">
        <f t="shared" si="2"/>
        <v>548</v>
      </c>
      <c r="BJ22" s="10">
        <f t="shared" si="2"/>
        <v>531</v>
      </c>
      <c r="BK22" s="10">
        <f t="shared" si="2"/>
        <v>543</v>
      </c>
      <c r="BL22" s="20">
        <f t="shared" si="2"/>
        <v>543</v>
      </c>
      <c r="BM22" s="10">
        <f t="shared" si="2"/>
        <v>548</v>
      </c>
      <c r="BN22" s="10">
        <f t="shared" si="2"/>
        <v>548</v>
      </c>
      <c r="BO22" s="10">
        <f t="shared" ref="BO22:BO56" si="7">AG22</f>
        <v>492</v>
      </c>
      <c r="BP22" s="12">
        <f t="shared" si="5"/>
        <v>12182</v>
      </c>
    </row>
    <row r="23" spans="2:68">
      <c r="B23" s="11" t="s">
        <v>52</v>
      </c>
      <c r="C23" s="12">
        <v>546</v>
      </c>
      <c r="D23" s="12">
        <v>551</v>
      </c>
      <c r="E23" s="12">
        <v>548</v>
      </c>
      <c r="F23" s="12">
        <v>546</v>
      </c>
      <c r="G23" s="12">
        <v>546</v>
      </c>
      <c r="H23" s="12">
        <v>551</v>
      </c>
      <c r="I23" s="12">
        <v>553</v>
      </c>
      <c r="J23" s="12">
        <v>548</v>
      </c>
      <c r="K23" s="12">
        <v>165</v>
      </c>
      <c r="L23" s="12">
        <v>248</v>
      </c>
      <c r="M23" s="12">
        <v>243</v>
      </c>
      <c r="N23" s="12">
        <v>182</v>
      </c>
      <c r="O23" s="12">
        <v>214</v>
      </c>
      <c r="P23" s="12">
        <v>192</v>
      </c>
      <c r="Q23" s="12">
        <v>221</v>
      </c>
      <c r="R23" s="12">
        <v>207</v>
      </c>
      <c r="S23" s="12">
        <v>226</v>
      </c>
      <c r="T23" s="12">
        <v>216</v>
      </c>
      <c r="U23" s="12">
        <v>229</v>
      </c>
      <c r="V23" s="12">
        <v>194</v>
      </c>
      <c r="W23" s="12">
        <v>238</v>
      </c>
      <c r="X23" s="12">
        <v>192</v>
      </c>
      <c r="Y23" s="12">
        <v>543</v>
      </c>
      <c r="Z23" s="12">
        <v>553</v>
      </c>
      <c r="AA23" s="12">
        <v>546</v>
      </c>
      <c r="AB23" s="12">
        <v>533</v>
      </c>
      <c r="AC23" s="12">
        <v>543</v>
      </c>
      <c r="AD23" s="12">
        <v>543</v>
      </c>
      <c r="AE23" s="12">
        <v>548</v>
      </c>
      <c r="AF23" s="12">
        <v>548</v>
      </c>
      <c r="AG23" s="12">
        <v>492</v>
      </c>
      <c r="AH23" s="12">
        <f t="shared" si="4"/>
        <v>12205</v>
      </c>
      <c r="AJ23" s="9" t="str">
        <f t="shared" ref="AJ23:AX39" si="8">B23</f>
        <v xml:space="preserve"> 7:00- 7:30</v>
      </c>
      <c r="AK23" s="20">
        <f t="shared" si="8"/>
        <v>546</v>
      </c>
      <c r="AL23" s="20">
        <f t="shared" si="8"/>
        <v>551</v>
      </c>
      <c r="AM23" s="20">
        <f t="shared" si="8"/>
        <v>548</v>
      </c>
      <c r="AN23" s="20">
        <f t="shared" si="8"/>
        <v>546</v>
      </c>
      <c r="AO23" s="20">
        <f t="shared" si="8"/>
        <v>546</v>
      </c>
      <c r="AP23" s="10">
        <f t="shared" si="8"/>
        <v>551</v>
      </c>
      <c r="AQ23" s="20">
        <f t="shared" si="8"/>
        <v>553</v>
      </c>
      <c r="AR23" s="10">
        <f t="shared" si="8"/>
        <v>548</v>
      </c>
      <c r="AS23" s="10">
        <f t="shared" si="8"/>
        <v>165</v>
      </c>
      <c r="AT23" s="10">
        <f t="shared" si="8"/>
        <v>248</v>
      </c>
      <c r="AU23" s="10">
        <f t="shared" si="8"/>
        <v>243</v>
      </c>
      <c r="AV23" s="10">
        <f t="shared" si="8"/>
        <v>182</v>
      </c>
      <c r="AW23" s="10">
        <f t="shared" si="8"/>
        <v>214</v>
      </c>
      <c r="AX23" s="20">
        <f t="shared" si="8"/>
        <v>192</v>
      </c>
      <c r="AY23" s="10">
        <f t="shared" si="6"/>
        <v>221</v>
      </c>
      <c r="AZ23" s="10">
        <f t="shared" si="6"/>
        <v>207</v>
      </c>
      <c r="BA23" s="10">
        <f t="shared" si="6"/>
        <v>226</v>
      </c>
      <c r="BB23" s="10">
        <f t="shared" si="6"/>
        <v>216</v>
      </c>
      <c r="BC23" s="10">
        <f t="shared" si="6"/>
        <v>229</v>
      </c>
      <c r="BD23" s="10">
        <f t="shared" si="6"/>
        <v>194</v>
      </c>
      <c r="BE23" s="20">
        <f t="shared" si="6"/>
        <v>238</v>
      </c>
      <c r="BF23" s="10">
        <f t="shared" si="6"/>
        <v>192</v>
      </c>
      <c r="BG23" s="10">
        <f t="shared" si="6"/>
        <v>543</v>
      </c>
      <c r="BH23" s="10">
        <f t="shared" si="6"/>
        <v>553</v>
      </c>
      <c r="BI23" s="10">
        <f t="shared" si="6"/>
        <v>546</v>
      </c>
      <c r="BJ23" s="10">
        <f t="shared" si="6"/>
        <v>533</v>
      </c>
      <c r="BK23" s="10">
        <f t="shared" si="6"/>
        <v>543</v>
      </c>
      <c r="BL23" s="20">
        <f t="shared" si="6"/>
        <v>543</v>
      </c>
      <c r="BM23" s="10">
        <f t="shared" si="6"/>
        <v>548</v>
      </c>
      <c r="BN23" s="10">
        <f t="shared" si="6"/>
        <v>548</v>
      </c>
      <c r="BO23" s="10">
        <f t="shared" si="7"/>
        <v>492</v>
      </c>
      <c r="BP23" s="12">
        <f t="shared" si="5"/>
        <v>12205</v>
      </c>
    </row>
    <row r="24" spans="2:68">
      <c r="B24" s="13" t="s">
        <v>53</v>
      </c>
      <c r="C24" s="14">
        <v>543</v>
      </c>
      <c r="D24" s="14">
        <v>546</v>
      </c>
      <c r="E24" s="14">
        <v>551</v>
      </c>
      <c r="F24" s="14">
        <v>541</v>
      </c>
      <c r="G24" s="14">
        <v>548</v>
      </c>
      <c r="H24" s="14">
        <v>553</v>
      </c>
      <c r="I24" s="14">
        <v>556</v>
      </c>
      <c r="J24" s="14">
        <v>548</v>
      </c>
      <c r="K24" s="14">
        <v>152</v>
      </c>
      <c r="L24" s="14">
        <v>263</v>
      </c>
      <c r="M24" s="14">
        <v>238</v>
      </c>
      <c r="N24" s="14">
        <v>128</v>
      </c>
      <c r="O24" s="14">
        <v>207</v>
      </c>
      <c r="P24" s="14">
        <v>170</v>
      </c>
      <c r="Q24" s="14">
        <v>236</v>
      </c>
      <c r="R24" s="14">
        <v>219</v>
      </c>
      <c r="S24" s="14">
        <v>216</v>
      </c>
      <c r="T24" s="14">
        <v>221</v>
      </c>
      <c r="U24" s="14">
        <v>229</v>
      </c>
      <c r="V24" s="14">
        <v>128</v>
      </c>
      <c r="W24" s="14">
        <v>234</v>
      </c>
      <c r="X24" s="14">
        <v>199</v>
      </c>
      <c r="Y24" s="14">
        <v>546</v>
      </c>
      <c r="Z24" s="14">
        <v>538</v>
      </c>
      <c r="AA24" s="14">
        <v>546</v>
      </c>
      <c r="AB24" s="14">
        <v>516</v>
      </c>
      <c r="AC24" s="14">
        <v>548</v>
      </c>
      <c r="AD24" s="14">
        <v>543</v>
      </c>
      <c r="AE24" s="14">
        <v>546</v>
      </c>
      <c r="AF24" s="14">
        <v>543</v>
      </c>
      <c r="AG24" s="14">
        <v>506</v>
      </c>
      <c r="AH24" s="14">
        <f t="shared" si="4"/>
        <v>12058</v>
      </c>
      <c r="AJ24" s="9" t="str">
        <f t="shared" si="8"/>
        <v xml:space="preserve"> 7:30- 8:00</v>
      </c>
      <c r="AK24" s="20">
        <f t="shared" si="8"/>
        <v>543</v>
      </c>
      <c r="AL24" s="20">
        <f t="shared" si="8"/>
        <v>546</v>
      </c>
      <c r="AM24" s="20">
        <f t="shared" si="8"/>
        <v>551</v>
      </c>
      <c r="AN24" s="20">
        <f t="shared" si="8"/>
        <v>541</v>
      </c>
      <c r="AO24" s="20">
        <f t="shared" si="8"/>
        <v>548</v>
      </c>
      <c r="AP24" s="10">
        <f t="shared" si="8"/>
        <v>553</v>
      </c>
      <c r="AQ24" s="20">
        <f t="shared" si="8"/>
        <v>556</v>
      </c>
      <c r="AR24" s="10">
        <f t="shared" si="8"/>
        <v>548</v>
      </c>
      <c r="AS24" s="10">
        <f t="shared" si="8"/>
        <v>152</v>
      </c>
      <c r="AT24" s="10">
        <f t="shared" si="8"/>
        <v>263</v>
      </c>
      <c r="AU24" s="10">
        <f t="shared" si="8"/>
        <v>238</v>
      </c>
      <c r="AV24" s="10">
        <f t="shared" si="8"/>
        <v>128</v>
      </c>
      <c r="AW24" s="10">
        <f t="shared" si="8"/>
        <v>207</v>
      </c>
      <c r="AX24" s="20">
        <f t="shared" si="8"/>
        <v>170</v>
      </c>
      <c r="AY24" s="10">
        <f t="shared" si="6"/>
        <v>236</v>
      </c>
      <c r="AZ24" s="10">
        <f t="shared" si="6"/>
        <v>219</v>
      </c>
      <c r="BA24" s="10">
        <f t="shared" si="6"/>
        <v>216</v>
      </c>
      <c r="BB24" s="10">
        <f t="shared" si="6"/>
        <v>221</v>
      </c>
      <c r="BC24" s="10">
        <f t="shared" si="6"/>
        <v>229</v>
      </c>
      <c r="BD24" s="10">
        <f t="shared" si="6"/>
        <v>128</v>
      </c>
      <c r="BE24" s="20">
        <f t="shared" si="6"/>
        <v>234</v>
      </c>
      <c r="BF24" s="10">
        <f t="shared" si="6"/>
        <v>199</v>
      </c>
      <c r="BG24" s="10">
        <f t="shared" si="6"/>
        <v>546</v>
      </c>
      <c r="BH24" s="10">
        <f t="shared" si="6"/>
        <v>538</v>
      </c>
      <c r="BI24" s="10">
        <f t="shared" si="6"/>
        <v>546</v>
      </c>
      <c r="BJ24" s="10">
        <f t="shared" si="6"/>
        <v>516</v>
      </c>
      <c r="BK24" s="10">
        <f t="shared" si="6"/>
        <v>548</v>
      </c>
      <c r="BL24" s="20">
        <f t="shared" si="6"/>
        <v>543</v>
      </c>
      <c r="BM24" s="10">
        <f t="shared" si="6"/>
        <v>546</v>
      </c>
      <c r="BN24" s="10">
        <f t="shared" si="6"/>
        <v>543</v>
      </c>
      <c r="BO24" s="10">
        <f t="shared" si="7"/>
        <v>506</v>
      </c>
      <c r="BP24" s="14">
        <f t="shared" si="5"/>
        <v>12058</v>
      </c>
    </row>
    <row r="25" spans="2:68">
      <c r="B25" s="9" t="s">
        <v>54</v>
      </c>
      <c r="C25" s="10">
        <v>548</v>
      </c>
      <c r="D25" s="10">
        <v>546</v>
      </c>
      <c r="E25" s="10">
        <v>548</v>
      </c>
      <c r="F25" s="10">
        <v>543</v>
      </c>
      <c r="G25" s="10">
        <v>548</v>
      </c>
      <c r="H25" s="10">
        <v>553</v>
      </c>
      <c r="I25" s="10">
        <v>556</v>
      </c>
      <c r="J25" s="10">
        <v>548</v>
      </c>
      <c r="K25" s="10">
        <v>167</v>
      </c>
      <c r="L25" s="10">
        <v>246</v>
      </c>
      <c r="M25" s="10">
        <v>214</v>
      </c>
      <c r="N25" s="10">
        <v>167</v>
      </c>
      <c r="O25" s="10">
        <v>224</v>
      </c>
      <c r="P25" s="10">
        <v>214</v>
      </c>
      <c r="Q25" s="10">
        <v>199</v>
      </c>
      <c r="R25" s="10">
        <v>229</v>
      </c>
      <c r="S25" s="10">
        <v>221</v>
      </c>
      <c r="T25" s="10">
        <v>224</v>
      </c>
      <c r="U25" s="10">
        <v>199</v>
      </c>
      <c r="V25" s="10">
        <v>155</v>
      </c>
      <c r="W25" s="10">
        <v>194</v>
      </c>
      <c r="X25" s="10">
        <v>199</v>
      </c>
      <c r="Y25" s="10">
        <v>543</v>
      </c>
      <c r="Z25" s="10">
        <v>553</v>
      </c>
      <c r="AA25" s="10">
        <v>551</v>
      </c>
      <c r="AB25" s="10">
        <v>516</v>
      </c>
      <c r="AC25" s="10">
        <v>519</v>
      </c>
      <c r="AD25" s="10">
        <v>543</v>
      </c>
      <c r="AE25" s="10">
        <v>543</v>
      </c>
      <c r="AF25" s="10">
        <v>546</v>
      </c>
      <c r="AG25" s="10">
        <v>519</v>
      </c>
      <c r="AH25" s="10">
        <f t="shared" si="4"/>
        <v>12075</v>
      </c>
      <c r="AJ25" s="9" t="str">
        <f t="shared" si="8"/>
        <v xml:space="preserve"> 8:00- 8:30</v>
      </c>
      <c r="AK25" s="20">
        <f t="shared" si="8"/>
        <v>548</v>
      </c>
      <c r="AL25" s="20">
        <f t="shared" si="8"/>
        <v>546</v>
      </c>
      <c r="AM25" s="20">
        <f t="shared" si="8"/>
        <v>548</v>
      </c>
      <c r="AN25" s="20">
        <f t="shared" si="8"/>
        <v>543</v>
      </c>
      <c r="AO25" s="20">
        <f t="shared" si="8"/>
        <v>548</v>
      </c>
      <c r="AP25" s="10">
        <f t="shared" si="8"/>
        <v>553</v>
      </c>
      <c r="AQ25" s="20">
        <f t="shared" si="8"/>
        <v>556</v>
      </c>
      <c r="AR25" s="10">
        <f t="shared" si="8"/>
        <v>548</v>
      </c>
      <c r="AS25" s="10">
        <f t="shared" si="8"/>
        <v>167</v>
      </c>
      <c r="AT25" s="10">
        <f t="shared" si="8"/>
        <v>246</v>
      </c>
      <c r="AU25" s="10">
        <f t="shared" si="8"/>
        <v>214</v>
      </c>
      <c r="AV25" s="10">
        <f t="shared" si="8"/>
        <v>167</v>
      </c>
      <c r="AW25" s="10">
        <f t="shared" si="8"/>
        <v>224</v>
      </c>
      <c r="AX25" s="20">
        <f t="shared" si="8"/>
        <v>214</v>
      </c>
      <c r="AY25" s="10">
        <f t="shared" si="6"/>
        <v>199</v>
      </c>
      <c r="AZ25" s="10">
        <f t="shared" si="6"/>
        <v>229</v>
      </c>
      <c r="BA25" s="10">
        <f t="shared" si="6"/>
        <v>221</v>
      </c>
      <c r="BB25" s="10">
        <f t="shared" si="6"/>
        <v>224</v>
      </c>
      <c r="BC25" s="10">
        <f t="shared" si="6"/>
        <v>199</v>
      </c>
      <c r="BD25" s="10">
        <f t="shared" si="6"/>
        <v>155</v>
      </c>
      <c r="BE25" s="20">
        <f t="shared" si="6"/>
        <v>194</v>
      </c>
      <c r="BF25" s="10">
        <f t="shared" si="6"/>
        <v>199</v>
      </c>
      <c r="BG25" s="10">
        <f t="shared" si="6"/>
        <v>543</v>
      </c>
      <c r="BH25" s="10">
        <f t="shared" si="6"/>
        <v>553</v>
      </c>
      <c r="BI25" s="10">
        <f t="shared" si="6"/>
        <v>551</v>
      </c>
      <c r="BJ25" s="10">
        <f t="shared" si="6"/>
        <v>516</v>
      </c>
      <c r="BK25" s="10">
        <f t="shared" si="6"/>
        <v>519</v>
      </c>
      <c r="BL25" s="20">
        <f t="shared" si="6"/>
        <v>543</v>
      </c>
      <c r="BM25" s="10">
        <f t="shared" si="6"/>
        <v>543</v>
      </c>
      <c r="BN25" s="10">
        <f t="shared" si="6"/>
        <v>546</v>
      </c>
      <c r="BO25" s="10">
        <f t="shared" si="7"/>
        <v>519</v>
      </c>
      <c r="BP25" s="10">
        <f t="shared" si="5"/>
        <v>12075</v>
      </c>
    </row>
    <row r="26" spans="2:68">
      <c r="B26" s="11" t="s">
        <v>55</v>
      </c>
      <c r="C26" s="12">
        <v>546</v>
      </c>
      <c r="D26" s="12">
        <v>548</v>
      </c>
      <c r="E26" s="12">
        <v>548</v>
      </c>
      <c r="F26" s="12">
        <v>543</v>
      </c>
      <c r="G26" s="12">
        <v>548</v>
      </c>
      <c r="H26" s="12">
        <v>548</v>
      </c>
      <c r="I26" s="12">
        <v>553</v>
      </c>
      <c r="J26" s="12">
        <v>556</v>
      </c>
      <c r="K26" s="12">
        <v>187</v>
      </c>
      <c r="L26" s="12">
        <v>253</v>
      </c>
      <c r="M26" s="12">
        <v>231</v>
      </c>
      <c r="N26" s="12">
        <v>189</v>
      </c>
      <c r="O26" s="12">
        <v>226</v>
      </c>
      <c r="P26" s="12">
        <v>189</v>
      </c>
      <c r="Q26" s="12">
        <v>229</v>
      </c>
      <c r="R26" s="12">
        <v>238</v>
      </c>
      <c r="S26" s="12">
        <v>236</v>
      </c>
      <c r="T26" s="12">
        <v>214</v>
      </c>
      <c r="U26" s="12">
        <v>197</v>
      </c>
      <c r="V26" s="12">
        <v>182</v>
      </c>
      <c r="W26" s="12">
        <v>229</v>
      </c>
      <c r="X26" s="12">
        <v>189</v>
      </c>
      <c r="Y26" s="12">
        <v>548</v>
      </c>
      <c r="Z26" s="12">
        <v>548</v>
      </c>
      <c r="AA26" s="12">
        <v>548</v>
      </c>
      <c r="AB26" s="12">
        <v>514</v>
      </c>
      <c r="AC26" s="12">
        <v>524</v>
      </c>
      <c r="AD26" s="12">
        <v>541</v>
      </c>
      <c r="AE26" s="12">
        <v>543</v>
      </c>
      <c r="AF26" s="12">
        <v>548</v>
      </c>
      <c r="AG26" s="12">
        <v>524</v>
      </c>
      <c r="AH26" s="12">
        <f t="shared" si="4"/>
        <v>12217</v>
      </c>
      <c r="AJ26" s="9" t="str">
        <f t="shared" si="8"/>
        <v xml:space="preserve"> 8:30- 9:00</v>
      </c>
      <c r="AK26" s="20">
        <f t="shared" si="8"/>
        <v>546</v>
      </c>
      <c r="AL26" s="20">
        <f t="shared" si="8"/>
        <v>548</v>
      </c>
      <c r="AM26" s="20">
        <f t="shared" si="8"/>
        <v>548</v>
      </c>
      <c r="AN26" s="20">
        <f t="shared" si="8"/>
        <v>543</v>
      </c>
      <c r="AO26" s="20">
        <f t="shared" si="8"/>
        <v>548</v>
      </c>
      <c r="AP26" s="10">
        <f t="shared" si="8"/>
        <v>548</v>
      </c>
      <c r="AQ26" s="20">
        <f t="shared" si="8"/>
        <v>553</v>
      </c>
      <c r="AR26" s="10">
        <f t="shared" si="8"/>
        <v>556</v>
      </c>
      <c r="AS26" s="10">
        <f t="shared" si="8"/>
        <v>187</v>
      </c>
      <c r="AT26" s="10">
        <f t="shared" si="8"/>
        <v>253</v>
      </c>
      <c r="AU26" s="10">
        <f t="shared" si="8"/>
        <v>231</v>
      </c>
      <c r="AV26" s="10">
        <f t="shared" si="8"/>
        <v>189</v>
      </c>
      <c r="AW26" s="10">
        <f t="shared" si="8"/>
        <v>226</v>
      </c>
      <c r="AX26" s="20">
        <f t="shared" si="8"/>
        <v>189</v>
      </c>
      <c r="AY26" s="10">
        <f t="shared" si="6"/>
        <v>229</v>
      </c>
      <c r="AZ26" s="10">
        <f t="shared" si="6"/>
        <v>238</v>
      </c>
      <c r="BA26" s="10">
        <f t="shared" si="6"/>
        <v>236</v>
      </c>
      <c r="BB26" s="10">
        <f t="shared" si="6"/>
        <v>214</v>
      </c>
      <c r="BC26" s="10">
        <f t="shared" si="6"/>
        <v>197</v>
      </c>
      <c r="BD26" s="10">
        <f t="shared" si="6"/>
        <v>182</v>
      </c>
      <c r="BE26" s="20">
        <f t="shared" si="6"/>
        <v>229</v>
      </c>
      <c r="BF26" s="10">
        <f t="shared" si="6"/>
        <v>189</v>
      </c>
      <c r="BG26" s="10">
        <f t="shared" si="6"/>
        <v>548</v>
      </c>
      <c r="BH26" s="10">
        <f t="shared" si="6"/>
        <v>548</v>
      </c>
      <c r="BI26" s="10">
        <f t="shared" si="6"/>
        <v>548</v>
      </c>
      <c r="BJ26" s="10">
        <f t="shared" si="6"/>
        <v>514</v>
      </c>
      <c r="BK26" s="10">
        <f t="shared" si="6"/>
        <v>524</v>
      </c>
      <c r="BL26" s="20">
        <f t="shared" si="6"/>
        <v>541</v>
      </c>
      <c r="BM26" s="10">
        <f t="shared" si="6"/>
        <v>543</v>
      </c>
      <c r="BN26" s="10">
        <f t="shared" si="6"/>
        <v>548</v>
      </c>
      <c r="BO26" s="10">
        <f t="shared" si="7"/>
        <v>524</v>
      </c>
      <c r="BP26" s="12">
        <f t="shared" si="5"/>
        <v>12217</v>
      </c>
    </row>
    <row r="27" spans="2:68">
      <c r="B27" s="11" t="s">
        <v>56</v>
      </c>
      <c r="C27" s="12">
        <v>538</v>
      </c>
      <c r="D27" s="12">
        <v>548</v>
      </c>
      <c r="E27" s="12">
        <v>548</v>
      </c>
      <c r="F27" s="12">
        <v>546</v>
      </c>
      <c r="G27" s="12">
        <v>543</v>
      </c>
      <c r="H27" s="12">
        <v>548</v>
      </c>
      <c r="I27" s="12">
        <v>548</v>
      </c>
      <c r="J27" s="12">
        <v>556</v>
      </c>
      <c r="K27" s="12">
        <v>214</v>
      </c>
      <c r="L27" s="12">
        <v>219</v>
      </c>
      <c r="M27" s="12">
        <v>219</v>
      </c>
      <c r="N27" s="12">
        <v>194</v>
      </c>
      <c r="O27" s="12">
        <v>231</v>
      </c>
      <c r="P27" s="12">
        <v>204</v>
      </c>
      <c r="Q27" s="12">
        <v>214</v>
      </c>
      <c r="R27" s="12">
        <v>209</v>
      </c>
      <c r="S27" s="12">
        <v>189</v>
      </c>
      <c r="T27" s="12">
        <v>199</v>
      </c>
      <c r="U27" s="12">
        <v>216</v>
      </c>
      <c r="V27" s="12">
        <v>179</v>
      </c>
      <c r="W27" s="12">
        <v>202</v>
      </c>
      <c r="X27" s="12">
        <v>172</v>
      </c>
      <c r="Y27" s="12">
        <v>546</v>
      </c>
      <c r="Z27" s="12">
        <v>546</v>
      </c>
      <c r="AA27" s="12">
        <v>546</v>
      </c>
      <c r="AB27" s="12">
        <v>519</v>
      </c>
      <c r="AC27" s="12">
        <v>484</v>
      </c>
      <c r="AD27" s="12">
        <v>543</v>
      </c>
      <c r="AE27" s="12">
        <v>546</v>
      </c>
      <c r="AF27" s="12">
        <v>546</v>
      </c>
      <c r="AG27" s="12">
        <v>514</v>
      </c>
      <c r="AH27" s="12">
        <f t="shared" si="4"/>
        <v>12026</v>
      </c>
      <c r="AJ27" s="9" t="str">
        <f t="shared" si="8"/>
        <v xml:space="preserve"> 9:00- 9:30</v>
      </c>
      <c r="AK27" s="20">
        <f t="shared" si="8"/>
        <v>538</v>
      </c>
      <c r="AL27" s="20">
        <f t="shared" si="8"/>
        <v>548</v>
      </c>
      <c r="AM27" s="20">
        <f t="shared" si="8"/>
        <v>548</v>
      </c>
      <c r="AN27" s="20">
        <f t="shared" si="8"/>
        <v>546</v>
      </c>
      <c r="AO27" s="20">
        <f t="shared" si="8"/>
        <v>543</v>
      </c>
      <c r="AP27" s="10">
        <f t="shared" si="8"/>
        <v>548</v>
      </c>
      <c r="AQ27" s="20">
        <f t="shared" si="8"/>
        <v>548</v>
      </c>
      <c r="AR27" s="10">
        <f t="shared" si="8"/>
        <v>556</v>
      </c>
      <c r="AS27" s="10">
        <f t="shared" si="8"/>
        <v>214</v>
      </c>
      <c r="AT27" s="10">
        <f t="shared" si="8"/>
        <v>219</v>
      </c>
      <c r="AU27" s="10">
        <f t="shared" si="8"/>
        <v>219</v>
      </c>
      <c r="AV27" s="10">
        <f t="shared" si="8"/>
        <v>194</v>
      </c>
      <c r="AW27" s="10">
        <f t="shared" si="8"/>
        <v>231</v>
      </c>
      <c r="AX27" s="20">
        <f t="shared" si="8"/>
        <v>204</v>
      </c>
      <c r="AY27" s="10">
        <f t="shared" si="6"/>
        <v>214</v>
      </c>
      <c r="AZ27" s="10">
        <f t="shared" si="6"/>
        <v>209</v>
      </c>
      <c r="BA27" s="10">
        <f t="shared" si="6"/>
        <v>189</v>
      </c>
      <c r="BB27" s="10">
        <f t="shared" si="6"/>
        <v>199</v>
      </c>
      <c r="BC27" s="10">
        <f t="shared" si="6"/>
        <v>216</v>
      </c>
      <c r="BD27" s="10">
        <f t="shared" si="6"/>
        <v>179</v>
      </c>
      <c r="BE27" s="20">
        <f t="shared" si="6"/>
        <v>202</v>
      </c>
      <c r="BF27" s="10">
        <f t="shared" si="6"/>
        <v>172</v>
      </c>
      <c r="BG27" s="10">
        <f t="shared" si="6"/>
        <v>546</v>
      </c>
      <c r="BH27" s="10">
        <f t="shared" si="6"/>
        <v>546</v>
      </c>
      <c r="BI27" s="10">
        <f t="shared" si="6"/>
        <v>546</v>
      </c>
      <c r="BJ27" s="10">
        <f t="shared" si="6"/>
        <v>519</v>
      </c>
      <c r="BK27" s="10">
        <f t="shared" si="6"/>
        <v>484</v>
      </c>
      <c r="BL27" s="20">
        <f t="shared" si="6"/>
        <v>543</v>
      </c>
      <c r="BM27" s="10">
        <f t="shared" si="6"/>
        <v>546</v>
      </c>
      <c r="BN27" s="10">
        <f t="shared" si="6"/>
        <v>546</v>
      </c>
      <c r="BO27" s="10">
        <f t="shared" si="7"/>
        <v>514</v>
      </c>
      <c r="BP27" s="12">
        <f t="shared" si="5"/>
        <v>12026</v>
      </c>
    </row>
    <row r="28" spans="2:68">
      <c r="B28" s="11" t="s">
        <v>57</v>
      </c>
      <c r="C28" s="12">
        <v>543</v>
      </c>
      <c r="D28" s="12">
        <v>543</v>
      </c>
      <c r="E28" s="12">
        <v>548</v>
      </c>
      <c r="F28" s="12">
        <v>541</v>
      </c>
      <c r="G28" s="12">
        <v>548</v>
      </c>
      <c r="H28" s="12">
        <v>546</v>
      </c>
      <c r="I28" s="12">
        <v>548</v>
      </c>
      <c r="J28" s="12">
        <v>558</v>
      </c>
      <c r="K28" s="12">
        <v>219</v>
      </c>
      <c r="L28" s="12">
        <v>214</v>
      </c>
      <c r="M28" s="12">
        <v>216</v>
      </c>
      <c r="N28" s="12">
        <v>187</v>
      </c>
      <c r="O28" s="12">
        <v>226</v>
      </c>
      <c r="P28" s="12">
        <v>219</v>
      </c>
      <c r="Q28" s="12">
        <v>219</v>
      </c>
      <c r="R28" s="12">
        <v>256</v>
      </c>
      <c r="S28" s="12">
        <v>246</v>
      </c>
      <c r="T28" s="12">
        <v>224</v>
      </c>
      <c r="U28" s="12">
        <v>197</v>
      </c>
      <c r="V28" s="12">
        <v>145</v>
      </c>
      <c r="W28" s="12">
        <v>189</v>
      </c>
      <c r="X28" s="12">
        <v>182</v>
      </c>
      <c r="Y28" s="12">
        <v>541</v>
      </c>
      <c r="Z28" s="12">
        <v>546</v>
      </c>
      <c r="AA28" s="12">
        <v>543</v>
      </c>
      <c r="AB28" s="12">
        <v>524</v>
      </c>
      <c r="AC28" s="12">
        <v>470</v>
      </c>
      <c r="AD28" s="12">
        <v>541</v>
      </c>
      <c r="AE28" s="12">
        <v>541</v>
      </c>
      <c r="AF28" s="12">
        <v>548</v>
      </c>
      <c r="AG28" s="12">
        <v>538</v>
      </c>
      <c r="AH28" s="12">
        <f t="shared" si="4"/>
        <v>12106</v>
      </c>
      <c r="AJ28" s="9" t="str">
        <f t="shared" si="8"/>
        <v xml:space="preserve"> 9:30-10:00</v>
      </c>
      <c r="AK28" s="20">
        <f t="shared" si="8"/>
        <v>543</v>
      </c>
      <c r="AL28" s="20">
        <f t="shared" si="8"/>
        <v>543</v>
      </c>
      <c r="AM28" s="20">
        <f t="shared" si="8"/>
        <v>548</v>
      </c>
      <c r="AN28" s="20">
        <f t="shared" si="8"/>
        <v>541</v>
      </c>
      <c r="AO28" s="20">
        <f t="shared" si="8"/>
        <v>548</v>
      </c>
      <c r="AP28" s="10">
        <f t="shared" si="8"/>
        <v>546</v>
      </c>
      <c r="AQ28" s="20">
        <f t="shared" si="8"/>
        <v>548</v>
      </c>
      <c r="AR28" s="10">
        <f t="shared" si="8"/>
        <v>558</v>
      </c>
      <c r="AS28" s="10">
        <f t="shared" si="8"/>
        <v>219</v>
      </c>
      <c r="AT28" s="10">
        <f t="shared" si="8"/>
        <v>214</v>
      </c>
      <c r="AU28" s="10">
        <f t="shared" si="8"/>
        <v>216</v>
      </c>
      <c r="AV28" s="10">
        <f t="shared" si="8"/>
        <v>187</v>
      </c>
      <c r="AW28" s="10">
        <f t="shared" si="8"/>
        <v>226</v>
      </c>
      <c r="AX28" s="20">
        <f t="shared" si="8"/>
        <v>219</v>
      </c>
      <c r="AY28" s="10">
        <f t="shared" si="6"/>
        <v>219</v>
      </c>
      <c r="AZ28" s="10">
        <f t="shared" si="6"/>
        <v>256</v>
      </c>
      <c r="BA28" s="10">
        <f t="shared" si="6"/>
        <v>246</v>
      </c>
      <c r="BB28" s="10">
        <f t="shared" si="6"/>
        <v>224</v>
      </c>
      <c r="BC28" s="10">
        <f t="shared" si="6"/>
        <v>197</v>
      </c>
      <c r="BD28" s="10">
        <f t="shared" si="6"/>
        <v>145</v>
      </c>
      <c r="BE28" s="20">
        <f t="shared" si="6"/>
        <v>189</v>
      </c>
      <c r="BF28" s="10">
        <f t="shared" si="6"/>
        <v>182</v>
      </c>
      <c r="BG28" s="10">
        <f t="shared" si="6"/>
        <v>541</v>
      </c>
      <c r="BH28" s="10">
        <f t="shared" si="6"/>
        <v>546</v>
      </c>
      <c r="BI28" s="10">
        <f t="shared" si="6"/>
        <v>543</v>
      </c>
      <c r="BJ28" s="10">
        <f t="shared" si="6"/>
        <v>524</v>
      </c>
      <c r="BK28" s="10">
        <f t="shared" si="6"/>
        <v>470</v>
      </c>
      <c r="BL28" s="20">
        <f t="shared" si="6"/>
        <v>541</v>
      </c>
      <c r="BM28" s="10">
        <f t="shared" si="6"/>
        <v>541</v>
      </c>
      <c r="BN28" s="10">
        <f t="shared" si="6"/>
        <v>548</v>
      </c>
      <c r="BO28" s="10">
        <f t="shared" si="7"/>
        <v>538</v>
      </c>
      <c r="BP28" s="12">
        <f t="shared" si="5"/>
        <v>12106</v>
      </c>
    </row>
    <row r="29" spans="2:68">
      <c r="B29" s="11" t="s">
        <v>58</v>
      </c>
      <c r="C29" s="12">
        <v>543</v>
      </c>
      <c r="D29" s="12">
        <v>543</v>
      </c>
      <c r="E29" s="12">
        <v>546</v>
      </c>
      <c r="F29" s="12">
        <v>543</v>
      </c>
      <c r="G29" s="12">
        <v>543</v>
      </c>
      <c r="H29" s="12">
        <v>546</v>
      </c>
      <c r="I29" s="12">
        <v>553</v>
      </c>
      <c r="J29" s="12">
        <v>553</v>
      </c>
      <c r="K29" s="12">
        <v>229</v>
      </c>
      <c r="L29" s="12">
        <v>216</v>
      </c>
      <c r="M29" s="12">
        <v>209</v>
      </c>
      <c r="N29" s="12">
        <v>211</v>
      </c>
      <c r="O29" s="12">
        <v>234</v>
      </c>
      <c r="P29" s="12">
        <v>219</v>
      </c>
      <c r="Q29" s="12">
        <v>219</v>
      </c>
      <c r="R29" s="12">
        <v>241</v>
      </c>
      <c r="S29" s="12">
        <v>202</v>
      </c>
      <c r="T29" s="12">
        <v>207</v>
      </c>
      <c r="U29" s="12">
        <v>204</v>
      </c>
      <c r="V29" s="12">
        <v>160</v>
      </c>
      <c r="W29" s="12">
        <v>209</v>
      </c>
      <c r="X29" s="12">
        <v>209</v>
      </c>
      <c r="Y29" s="12">
        <v>543</v>
      </c>
      <c r="Z29" s="12">
        <v>543</v>
      </c>
      <c r="AA29" s="12">
        <v>541</v>
      </c>
      <c r="AB29" s="12">
        <v>521</v>
      </c>
      <c r="AC29" s="12">
        <v>504</v>
      </c>
      <c r="AD29" s="12">
        <v>541</v>
      </c>
      <c r="AE29" s="12">
        <v>541</v>
      </c>
      <c r="AF29" s="12">
        <v>543</v>
      </c>
      <c r="AG29" s="12">
        <v>548</v>
      </c>
      <c r="AH29" s="12">
        <f t="shared" si="4"/>
        <v>12164</v>
      </c>
      <c r="AJ29" s="9" t="str">
        <f t="shared" si="8"/>
        <v>10:00-10:30</v>
      </c>
      <c r="AK29" s="20">
        <f t="shared" si="8"/>
        <v>543</v>
      </c>
      <c r="AL29" s="20">
        <f t="shared" si="8"/>
        <v>543</v>
      </c>
      <c r="AM29" s="20">
        <f t="shared" si="8"/>
        <v>546</v>
      </c>
      <c r="AN29" s="20">
        <f t="shared" si="8"/>
        <v>543</v>
      </c>
      <c r="AO29" s="20">
        <f t="shared" si="8"/>
        <v>543</v>
      </c>
      <c r="AP29" s="10">
        <f t="shared" si="8"/>
        <v>546</v>
      </c>
      <c r="AQ29" s="20">
        <f t="shared" si="8"/>
        <v>553</v>
      </c>
      <c r="AR29" s="10">
        <f t="shared" si="8"/>
        <v>553</v>
      </c>
      <c r="AS29" s="10">
        <f t="shared" si="8"/>
        <v>229</v>
      </c>
      <c r="AT29" s="10">
        <f t="shared" si="8"/>
        <v>216</v>
      </c>
      <c r="AU29" s="10">
        <f t="shared" si="8"/>
        <v>209</v>
      </c>
      <c r="AV29" s="10">
        <f t="shared" si="8"/>
        <v>211</v>
      </c>
      <c r="AW29" s="10">
        <f t="shared" si="8"/>
        <v>234</v>
      </c>
      <c r="AX29" s="20">
        <f t="shared" si="8"/>
        <v>219</v>
      </c>
      <c r="AY29" s="10">
        <f t="shared" si="6"/>
        <v>219</v>
      </c>
      <c r="AZ29" s="10">
        <f t="shared" si="6"/>
        <v>241</v>
      </c>
      <c r="BA29" s="10">
        <f t="shared" si="6"/>
        <v>202</v>
      </c>
      <c r="BB29" s="10">
        <f t="shared" si="6"/>
        <v>207</v>
      </c>
      <c r="BC29" s="10">
        <f t="shared" si="6"/>
        <v>204</v>
      </c>
      <c r="BD29" s="10">
        <f t="shared" si="6"/>
        <v>160</v>
      </c>
      <c r="BE29" s="20">
        <f t="shared" si="6"/>
        <v>209</v>
      </c>
      <c r="BF29" s="10">
        <f t="shared" si="6"/>
        <v>209</v>
      </c>
      <c r="BG29" s="10">
        <f t="shared" si="6"/>
        <v>543</v>
      </c>
      <c r="BH29" s="10">
        <f t="shared" si="6"/>
        <v>543</v>
      </c>
      <c r="BI29" s="10">
        <f t="shared" si="6"/>
        <v>541</v>
      </c>
      <c r="BJ29" s="10">
        <f t="shared" si="6"/>
        <v>521</v>
      </c>
      <c r="BK29" s="10">
        <f t="shared" si="6"/>
        <v>504</v>
      </c>
      <c r="BL29" s="20">
        <f t="shared" si="6"/>
        <v>541</v>
      </c>
      <c r="BM29" s="10">
        <f t="shared" si="6"/>
        <v>541</v>
      </c>
      <c r="BN29" s="10">
        <f t="shared" si="6"/>
        <v>543</v>
      </c>
      <c r="BO29" s="10">
        <f t="shared" si="7"/>
        <v>548</v>
      </c>
      <c r="BP29" s="12">
        <f t="shared" si="5"/>
        <v>12164</v>
      </c>
    </row>
    <row r="30" spans="2:68">
      <c r="B30" s="11" t="s">
        <v>59</v>
      </c>
      <c r="C30" s="12">
        <v>538</v>
      </c>
      <c r="D30" s="12">
        <v>543</v>
      </c>
      <c r="E30" s="12">
        <v>546</v>
      </c>
      <c r="F30" s="12">
        <v>538</v>
      </c>
      <c r="G30" s="12">
        <v>538</v>
      </c>
      <c r="H30" s="12">
        <v>546</v>
      </c>
      <c r="I30" s="12">
        <v>546</v>
      </c>
      <c r="J30" s="12">
        <v>479</v>
      </c>
      <c r="K30" s="12">
        <v>241</v>
      </c>
      <c r="L30" s="12">
        <v>231</v>
      </c>
      <c r="M30" s="12">
        <v>224</v>
      </c>
      <c r="N30" s="12">
        <v>211</v>
      </c>
      <c r="O30" s="12">
        <v>226</v>
      </c>
      <c r="P30" s="12">
        <v>231</v>
      </c>
      <c r="Q30" s="12">
        <v>189</v>
      </c>
      <c r="R30" s="12">
        <v>226</v>
      </c>
      <c r="S30" s="12">
        <v>231</v>
      </c>
      <c r="T30" s="12">
        <v>219</v>
      </c>
      <c r="U30" s="12">
        <v>204</v>
      </c>
      <c r="V30" s="12">
        <v>172</v>
      </c>
      <c r="W30" s="12">
        <v>192</v>
      </c>
      <c r="X30" s="12">
        <v>194</v>
      </c>
      <c r="Y30" s="12">
        <v>543</v>
      </c>
      <c r="Z30" s="12">
        <v>546</v>
      </c>
      <c r="AA30" s="12">
        <v>541</v>
      </c>
      <c r="AB30" s="12">
        <v>538</v>
      </c>
      <c r="AC30" s="12">
        <v>514</v>
      </c>
      <c r="AD30" s="12">
        <v>541</v>
      </c>
      <c r="AE30" s="12">
        <v>541</v>
      </c>
      <c r="AF30" s="12">
        <v>541</v>
      </c>
      <c r="AG30" s="12">
        <v>548</v>
      </c>
      <c r="AH30" s="12">
        <f t="shared" si="4"/>
        <v>12118</v>
      </c>
      <c r="AJ30" s="9" t="str">
        <f t="shared" si="8"/>
        <v>10:30-11:00</v>
      </c>
      <c r="AK30" s="20">
        <f t="shared" si="8"/>
        <v>538</v>
      </c>
      <c r="AL30" s="20">
        <f t="shared" si="8"/>
        <v>543</v>
      </c>
      <c r="AM30" s="20">
        <f t="shared" si="8"/>
        <v>546</v>
      </c>
      <c r="AN30" s="20">
        <f t="shared" si="8"/>
        <v>538</v>
      </c>
      <c r="AO30" s="20">
        <f t="shared" si="8"/>
        <v>538</v>
      </c>
      <c r="AP30" s="10">
        <f t="shared" si="8"/>
        <v>546</v>
      </c>
      <c r="AQ30" s="20">
        <f t="shared" si="8"/>
        <v>546</v>
      </c>
      <c r="AR30" s="10">
        <f t="shared" si="8"/>
        <v>479</v>
      </c>
      <c r="AS30" s="10">
        <f t="shared" si="8"/>
        <v>241</v>
      </c>
      <c r="AT30" s="10">
        <f t="shared" si="8"/>
        <v>231</v>
      </c>
      <c r="AU30" s="10">
        <f t="shared" si="8"/>
        <v>224</v>
      </c>
      <c r="AV30" s="10">
        <f t="shared" si="8"/>
        <v>211</v>
      </c>
      <c r="AW30" s="10">
        <f t="shared" si="8"/>
        <v>226</v>
      </c>
      <c r="AX30" s="20">
        <f t="shared" si="8"/>
        <v>231</v>
      </c>
      <c r="AY30" s="10">
        <f t="shared" si="6"/>
        <v>189</v>
      </c>
      <c r="AZ30" s="10">
        <f t="shared" si="6"/>
        <v>226</v>
      </c>
      <c r="BA30" s="10">
        <f t="shared" si="6"/>
        <v>231</v>
      </c>
      <c r="BB30" s="10">
        <f t="shared" si="6"/>
        <v>219</v>
      </c>
      <c r="BC30" s="10">
        <f t="shared" si="6"/>
        <v>204</v>
      </c>
      <c r="BD30" s="10">
        <f t="shared" si="6"/>
        <v>172</v>
      </c>
      <c r="BE30" s="20">
        <f t="shared" si="6"/>
        <v>192</v>
      </c>
      <c r="BF30" s="10">
        <f t="shared" si="6"/>
        <v>194</v>
      </c>
      <c r="BG30" s="10">
        <f t="shared" si="6"/>
        <v>543</v>
      </c>
      <c r="BH30" s="10">
        <f t="shared" si="6"/>
        <v>546</v>
      </c>
      <c r="BI30" s="10">
        <f t="shared" si="6"/>
        <v>541</v>
      </c>
      <c r="BJ30" s="10">
        <f t="shared" si="6"/>
        <v>538</v>
      </c>
      <c r="BK30" s="10">
        <f t="shared" si="6"/>
        <v>514</v>
      </c>
      <c r="BL30" s="20">
        <f t="shared" si="6"/>
        <v>541</v>
      </c>
      <c r="BM30" s="10">
        <f t="shared" si="6"/>
        <v>541</v>
      </c>
      <c r="BN30" s="10">
        <f t="shared" si="6"/>
        <v>541</v>
      </c>
      <c r="BO30" s="10">
        <f t="shared" si="7"/>
        <v>548</v>
      </c>
      <c r="BP30" s="12">
        <f t="shared" si="5"/>
        <v>12118</v>
      </c>
    </row>
    <row r="31" spans="2:68">
      <c r="B31" s="11" t="s">
        <v>60</v>
      </c>
      <c r="C31" s="12">
        <v>541</v>
      </c>
      <c r="D31" s="12">
        <v>546</v>
      </c>
      <c r="E31" s="12">
        <v>548</v>
      </c>
      <c r="F31" s="12">
        <v>538</v>
      </c>
      <c r="G31" s="12">
        <v>543</v>
      </c>
      <c r="H31" s="12">
        <v>548</v>
      </c>
      <c r="I31" s="12">
        <v>548</v>
      </c>
      <c r="J31" s="12">
        <v>418</v>
      </c>
      <c r="K31" s="12">
        <v>197</v>
      </c>
      <c r="L31" s="12">
        <v>202</v>
      </c>
      <c r="M31" s="12">
        <v>224</v>
      </c>
      <c r="N31" s="12">
        <v>234</v>
      </c>
      <c r="O31" s="12">
        <v>216</v>
      </c>
      <c r="P31" s="12">
        <v>214</v>
      </c>
      <c r="Q31" s="12">
        <v>229</v>
      </c>
      <c r="R31" s="12">
        <v>226</v>
      </c>
      <c r="S31" s="12">
        <v>211</v>
      </c>
      <c r="T31" s="12">
        <v>216</v>
      </c>
      <c r="U31" s="12">
        <v>211</v>
      </c>
      <c r="V31" s="12">
        <v>172</v>
      </c>
      <c r="W31" s="12">
        <v>179</v>
      </c>
      <c r="X31" s="12">
        <v>211</v>
      </c>
      <c r="Y31" s="12">
        <v>546</v>
      </c>
      <c r="Z31" s="12">
        <v>543</v>
      </c>
      <c r="AA31" s="12">
        <v>541</v>
      </c>
      <c r="AB31" s="12">
        <v>533</v>
      </c>
      <c r="AC31" s="12">
        <v>519</v>
      </c>
      <c r="AD31" s="12">
        <v>538</v>
      </c>
      <c r="AE31" s="12">
        <v>541</v>
      </c>
      <c r="AF31" s="12">
        <v>548</v>
      </c>
      <c r="AG31" s="12">
        <v>548</v>
      </c>
      <c r="AH31" s="12">
        <f t="shared" si="4"/>
        <v>12029</v>
      </c>
      <c r="AJ31" s="9" t="str">
        <f t="shared" si="8"/>
        <v>11:00-11:30</v>
      </c>
      <c r="AK31" s="20">
        <f t="shared" si="8"/>
        <v>541</v>
      </c>
      <c r="AL31" s="20">
        <f t="shared" si="8"/>
        <v>546</v>
      </c>
      <c r="AM31" s="20">
        <f t="shared" si="8"/>
        <v>548</v>
      </c>
      <c r="AN31" s="20">
        <f t="shared" si="8"/>
        <v>538</v>
      </c>
      <c r="AO31" s="20">
        <f t="shared" si="8"/>
        <v>543</v>
      </c>
      <c r="AP31" s="10">
        <f t="shared" si="8"/>
        <v>548</v>
      </c>
      <c r="AQ31" s="20">
        <f t="shared" si="8"/>
        <v>548</v>
      </c>
      <c r="AR31" s="10">
        <f t="shared" si="8"/>
        <v>418</v>
      </c>
      <c r="AS31" s="10">
        <f t="shared" si="8"/>
        <v>197</v>
      </c>
      <c r="AT31" s="10">
        <f t="shared" si="8"/>
        <v>202</v>
      </c>
      <c r="AU31" s="10">
        <f t="shared" si="8"/>
        <v>224</v>
      </c>
      <c r="AV31" s="10">
        <f t="shared" si="8"/>
        <v>234</v>
      </c>
      <c r="AW31" s="10">
        <f t="shared" si="8"/>
        <v>216</v>
      </c>
      <c r="AX31" s="20">
        <f t="shared" si="8"/>
        <v>214</v>
      </c>
      <c r="AY31" s="10">
        <f t="shared" si="6"/>
        <v>229</v>
      </c>
      <c r="AZ31" s="10">
        <f t="shared" si="6"/>
        <v>226</v>
      </c>
      <c r="BA31" s="10">
        <f t="shared" si="6"/>
        <v>211</v>
      </c>
      <c r="BB31" s="10">
        <f t="shared" si="6"/>
        <v>216</v>
      </c>
      <c r="BC31" s="10">
        <f t="shared" si="6"/>
        <v>211</v>
      </c>
      <c r="BD31" s="10">
        <f t="shared" si="6"/>
        <v>172</v>
      </c>
      <c r="BE31" s="20">
        <f t="shared" si="6"/>
        <v>179</v>
      </c>
      <c r="BF31" s="10">
        <f t="shared" si="6"/>
        <v>211</v>
      </c>
      <c r="BG31" s="10">
        <f t="shared" si="6"/>
        <v>546</v>
      </c>
      <c r="BH31" s="10">
        <f t="shared" si="6"/>
        <v>543</v>
      </c>
      <c r="BI31" s="10">
        <f t="shared" si="6"/>
        <v>541</v>
      </c>
      <c r="BJ31" s="10">
        <f t="shared" si="6"/>
        <v>533</v>
      </c>
      <c r="BK31" s="10">
        <f t="shared" si="6"/>
        <v>519</v>
      </c>
      <c r="BL31" s="20">
        <f t="shared" si="6"/>
        <v>538</v>
      </c>
      <c r="BM31" s="10">
        <f t="shared" si="6"/>
        <v>541</v>
      </c>
      <c r="BN31" s="10">
        <f t="shared" si="6"/>
        <v>548</v>
      </c>
      <c r="BO31" s="10">
        <f t="shared" si="7"/>
        <v>548</v>
      </c>
      <c r="BP31" s="12">
        <f t="shared" si="5"/>
        <v>12029</v>
      </c>
    </row>
    <row r="32" spans="2:68">
      <c r="B32" s="11" t="s">
        <v>61</v>
      </c>
      <c r="C32" s="12">
        <v>536</v>
      </c>
      <c r="D32" s="12">
        <v>543</v>
      </c>
      <c r="E32" s="12">
        <v>546</v>
      </c>
      <c r="F32" s="12">
        <v>541</v>
      </c>
      <c r="G32" s="12">
        <v>538</v>
      </c>
      <c r="H32" s="12">
        <v>541</v>
      </c>
      <c r="I32" s="12">
        <v>551</v>
      </c>
      <c r="J32" s="12">
        <v>381</v>
      </c>
      <c r="K32" s="12">
        <v>243</v>
      </c>
      <c r="L32" s="12">
        <v>229</v>
      </c>
      <c r="M32" s="12">
        <v>209</v>
      </c>
      <c r="N32" s="12">
        <v>226</v>
      </c>
      <c r="O32" s="12">
        <v>246</v>
      </c>
      <c r="P32" s="12">
        <v>234</v>
      </c>
      <c r="Q32" s="12">
        <v>219</v>
      </c>
      <c r="R32" s="12">
        <v>184</v>
      </c>
      <c r="S32" s="12">
        <v>224</v>
      </c>
      <c r="T32" s="12">
        <v>226</v>
      </c>
      <c r="U32" s="12">
        <v>162</v>
      </c>
      <c r="V32" s="12">
        <v>192</v>
      </c>
      <c r="W32" s="12">
        <v>179</v>
      </c>
      <c r="X32" s="12">
        <v>202</v>
      </c>
      <c r="Y32" s="12">
        <v>546</v>
      </c>
      <c r="Z32" s="12">
        <v>543</v>
      </c>
      <c r="AA32" s="12">
        <v>529</v>
      </c>
      <c r="AB32" s="12">
        <v>536</v>
      </c>
      <c r="AC32" s="12">
        <v>531</v>
      </c>
      <c r="AD32" s="12">
        <v>538</v>
      </c>
      <c r="AE32" s="12">
        <v>543</v>
      </c>
      <c r="AF32" s="12">
        <v>543</v>
      </c>
      <c r="AG32" s="12">
        <v>546</v>
      </c>
      <c r="AH32" s="12">
        <f t="shared" si="4"/>
        <v>12007</v>
      </c>
      <c r="AJ32" s="9" t="str">
        <f t="shared" si="8"/>
        <v>11:30-12:00</v>
      </c>
      <c r="AK32" s="20">
        <f t="shared" si="8"/>
        <v>536</v>
      </c>
      <c r="AL32" s="20">
        <f t="shared" si="8"/>
        <v>543</v>
      </c>
      <c r="AM32" s="20">
        <f t="shared" si="8"/>
        <v>546</v>
      </c>
      <c r="AN32" s="20">
        <f t="shared" si="8"/>
        <v>541</v>
      </c>
      <c r="AO32" s="20">
        <f t="shared" si="8"/>
        <v>538</v>
      </c>
      <c r="AP32" s="10">
        <f t="shared" si="8"/>
        <v>541</v>
      </c>
      <c r="AQ32" s="20">
        <f t="shared" si="8"/>
        <v>551</v>
      </c>
      <c r="AR32" s="10">
        <f t="shared" si="8"/>
        <v>381</v>
      </c>
      <c r="AS32" s="10">
        <f t="shared" si="8"/>
        <v>243</v>
      </c>
      <c r="AT32" s="10">
        <f t="shared" si="8"/>
        <v>229</v>
      </c>
      <c r="AU32" s="10">
        <f t="shared" si="8"/>
        <v>209</v>
      </c>
      <c r="AV32" s="10">
        <f t="shared" si="8"/>
        <v>226</v>
      </c>
      <c r="AW32" s="10">
        <f t="shared" si="8"/>
        <v>246</v>
      </c>
      <c r="AX32" s="20">
        <f t="shared" si="8"/>
        <v>234</v>
      </c>
      <c r="AY32" s="10">
        <f t="shared" si="6"/>
        <v>219</v>
      </c>
      <c r="AZ32" s="10">
        <f t="shared" si="6"/>
        <v>184</v>
      </c>
      <c r="BA32" s="10">
        <f t="shared" si="6"/>
        <v>224</v>
      </c>
      <c r="BB32" s="10">
        <f t="shared" si="6"/>
        <v>226</v>
      </c>
      <c r="BC32" s="10">
        <f t="shared" si="6"/>
        <v>162</v>
      </c>
      <c r="BD32" s="10">
        <f t="shared" si="6"/>
        <v>192</v>
      </c>
      <c r="BE32" s="20">
        <f t="shared" si="6"/>
        <v>179</v>
      </c>
      <c r="BF32" s="10">
        <f t="shared" si="6"/>
        <v>202</v>
      </c>
      <c r="BG32" s="10">
        <f t="shared" si="6"/>
        <v>546</v>
      </c>
      <c r="BH32" s="10">
        <f t="shared" si="6"/>
        <v>543</v>
      </c>
      <c r="BI32" s="10">
        <f t="shared" si="6"/>
        <v>529</v>
      </c>
      <c r="BJ32" s="10">
        <f t="shared" si="6"/>
        <v>536</v>
      </c>
      <c r="BK32" s="10">
        <f t="shared" si="6"/>
        <v>531</v>
      </c>
      <c r="BL32" s="20">
        <f t="shared" si="6"/>
        <v>538</v>
      </c>
      <c r="BM32" s="10">
        <f t="shared" si="6"/>
        <v>543</v>
      </c>
      <c r="BN32" s="10">
        <f t="shared" si="6"/>
        <v>543</v>
      </c>
      <c r="BO32" s="10">
        <f t="shared" si="7"/>
        <v>546</v>
      </c>
      <c r="BP32" s="12">
        <f t="shared" si="5"/>
        <v>12007</v>
      </c>
    </row>
    <row r="33" spans="2:68">
      <c r="B33" s="11" t="s">
        <v>62</v>
      </c>
      <c r="C33" s="12">
        <v>536</v>
      </c>
      <c r="D33" s="12">
        <v>546</v>
      </c>
      <c r="E33" s="12">
        <v>548</v>
      </c>
      <c r="F33" s="12">
        <v>541</v>
      </c>
      <c r="G33" s="12">
        <v>541</v>
      </c>
      <c r="H33" s="12">
        <v>543</v>
      </c>
      <c r="I33" s="12">
        <v>551</v>
      </c>
      <c r="J33" s="12">
        <v>388</v>
      </c>
      <c r="K33" s="12">
        <v>229</v>
      </c>
      <c r="L33" s="12">
        <v>234</v>
      </c>
      <c r="M33" s="12">
        <v>229</v>
      </c>
      <c r="N33" s="12">
        <v>243</v>
      </c>
      <c r="O33" s="12">
        <v>229</v>
      </c>
      <c r="P33" s="12">
        <v>207</v>
      </c>
      <c r="Q33" s="12">
        <v>231</v>
      </c>
      <c r="R33" s="12">
        <v>214</v>
      </c>
      <c r="S33" s="12">
        <v>238</v>
      </c>
      <c r="T33" s="12">
        <v>214</v>
      </c>
      <c r="U33" s="12">
        <v>184</v>
      </c>
      <c r="V33" s="12">
        <v>219</v>
      </c>
      <c r="W33" s="12">
        <v>192</v>
      </c>
      <c r="X33" s="12">
        <v>229</v>
      </c>
      <c r="Y33" s="12">
        <v>546</v>
      </c>
      <c r="Z33" s="12">
        <v>553</v>
      </c>
      <c r="AA33" s="12">
        <v>546</v>
      </c>
      <c r="AB33" s="12">
        <v>538</v>
      </c>
      <c r="AC33" s="12">
        <v>543</v>
      </c>
      <c r="AD33" s="12">
        <v>541</v>
      </c>
      <c r="AE33" s="12">
        <v>543</v>
      </c>
      <c r="AF33" s="12">
        <v>548</v>
      </c>
      <c r="AG33" s="12">
        <v>553</v>
      </c>
      <c r="AH33" s="12">
        <f t="shared" si="4"/>
        <v>12197</v>
      </c>
      <c r="AJ33" s="9" t="str">
        <f t="shared" si="8"/>
        <v>12:00-12:30</v>
      </c>
      <c r="AK33" s="20">
        <f t="shared" si="8"/>
        <v>536</v>
      </c>
      <c r="AL33" s="20">
        <f t="shared" si="8"/>
        <v>546</v>
      </c>
      <c r="AM33" s="20">
        <f t="shared" si="8"/>
        <v>548</v>
      </c>
      <c r="AN33" s="20">
        <f t="shared" si="8"/>
        <v>541</v>
      </c>
      <c r="AO33" s="20">
        <f t="shared" si="8"/>
        <v>541</v>
      </c>
      <c r="AP33" s="10">
        <f t="shared" si="8"/>
        <v>543</v>
      </c>
      <c r="AQ33" s="20">
        <f t="shared" si="8"/>
        <v>551</v>
      </c>
      <c r="AR33" s="10">
        <f t="shared" si="8"/>
        <v>388</v>
      </c>
      <c r="AS33" s="10">
        <f t="shared" si="8"/>
        <v>229</v>
      </c>
      <c r="AT33" s="10">
        <f t="shared" si="8"/>
        <v>234</v>
      </c>
      <c r="AU33" s="10">
        <f t="shared" si="8"/>
        <v>229</v>
      </c>
      <c r="AV33" s="10">
        <f t="shared" si="8"/>
        <v>243</v>
      </c>
      <c r="AW33" s="10">
        <f t="shared" si="8"/>
        <v>229</v>
      </c>
      <c r="AX33" s="20">
        <f t="shared" si="8"/>
        <v>207</v>
      </c>
      <c r="AY33" s="10">
        <f t="shared" si="6"/>
        <v>231</v>
      </c>
      <c r="AZ33" s="10">
        <f t="shared" si="6"/>
        <v>214</v>
      </c>
      <c r="BA33" s="10">
        <f t="shared" si="6"/>
        <v>238</v>
      </c>
      <c r="BB33" s="10">
        <f t="shared" si="6"/>
        <v>214</v>
      </c>
      <c r="BC33" s="10">
        <f t="shared" si="6"/>
        <v>184</v>
      </c>
      <c r="BD33" s="10">
        <f t="shared" si="6"/>
        <v>219</v>
      </c>
      <c r="BE33" s="20">
        <f t="shared" si="6"/>
        <v>192</v>
      </c>
      <c r="BF33" s="10">
        <f t="shared" si="6"/>
        <v>229</v>
      </c>
      <c r="BG33" s="10">
        <f t="shared" si="6"/>
        <v>546</v>
      </c>
      <c r="BH33" s="10">
        <f t="shared" si="6"/>
        <v>553</v>
      </c>
      <c r="BI33" s="10">
        <f t="shared" si="6"/>
        <v>546</v>
      </c>
      <c r="BJ33" s="10">
        <f t="shared" si="6"/>
        <v>538</v>
      </c>
      <c r="BK33" s="10">
        <f t="shared" si="6"/>
        <v>543</v>
      </c>
      <c r="BL33" s="20">
        <f t="shared" si="6"/>
        <v>541</v>
      </c>
      <c r="BM33" s="10">
        <f t="shared" si="6"/>
        <v>543</v>
      </c>
      <c r="BN33" s="10">
        <f t="shared" si="6"/>
        <v>548</v>
      </c>
      <c r="BO33" s="10">
        <f t="shared" si="7"/>
        <v>553</v>
      </c>
      <c r="BP33" s="12">
        <f t="shared" si="5"/>
        <v>12197</v>
      </c>
    </row>
    <row r="34" spans="2:68">
      <c r="B34" s="15" t="s">
        <v>63</v>
      </c>
      <c r="C34" s="16">
        <v>538</v>
      </c>
      <c r="D34" s="16">
        <v>548</v>
      </c>
      <c r="E34" s="16">
        <v>551</v>
      </c>
      <c r="F34" s="16">
        <v>538</v>
      </c>
      <c r="G34" s="16">
        <v>551</v>
      </c>
      <c r="H34" s="16">
        <v>548</v>
      </c>
      <c r="I34" s="16">
        <v>553</v>
      </c>
      <c r="J34" s="16">
        <v>339</v>
      </c>
      <c r="K34" s="16">
        <v>243</v>
      </c>
      <c r="L34" s="16">
        <v>226</v>
      </c>
      <c r="M34" s="16">
        <v>221</v>
      </c>
      <c r="N34" s="16">
        <v>224</v>
      </c>
      <c r="O34" s="16">
        <v>219</v>
      </c>
      <c r="P34" s="16">
        <v>211</v>
      </c>
      <c r="Q34" s="16">
        <v>224</v>
      </c>
      <c r="R34" s="16">
        <v>229</v>
      </c>
      <c r="S34" s="16">
        <v>143</v>
      </c>
      <c r="T34" s="16">
        <v>241</v>
      </c>
      <c r="U34" s="16">
        <v>199</v>
      </c>
      <c r="V34" s="16">
        <v>216</v>
      </c>
      <c r="W34" s="16">
        <v>229</v>
      </c>
      <c r="X34" s="16">
        <v>224</v>
      </c>
      <c r="Y34" s="16">
        <v>546</v>
      </c>
      <c r="Z34" s="16">
        <v>548</v>
      </c>
      <c r="AA34" s="16">
        <v>533</v>
      </c>
      <c r="AB34" s="16">
        <v>541</v>
      </c>
      <c r="AC34" s="16">
        <v>533</v>
      </c>
      <c r="AD34" s="16">
        <v>543</v>
      </c>
      <c r="AE34" s="16">
        <v>538</v>
      </c>
      <c r="AF34" s="16">
        <v>548</v>
      </c>
      <c r="AG34" s="16">
        <v>551</v>
      </c>
      <c r="AH34" s="16">
        <f t="shared" si="4"/>
        <v>12096</v>
      </c>
      <c r="AJ34" s="9" t="str">
        <f t="shared" si="8"/>
        <v>12:30-13:00</v>
      </c>
      <c r="AK34" s="20">
        <f t="shared" si="8"/>
        <v>538</v>
      </c>
      <c r="AL34" s="20">
        <f t="shared" si="8"/>
        <v>548</v>
      </c>
      <c r="AM34" s="20">
        <f t="shared" si="8"/>
        <v>551</v>
      </c>
      <c r="AN34" s="20">
        <f t="shared" si="8"/>
        <v>538</v>
      </c>
      <c r="AO34" s="20">
        <f t="shared" si="8"/>
        <v>551</v>
      </c>
      <c r="AP34" s="10">
        <f t="shared" si="8"/>
        <v>548</v>
      </c>
      <c r="AQ34" s="20">
        <f t="shared" si="8"/>
        <v>553</v>
      </c>
      <c r="AR34" s="10">
        <f t="shared" si="8"/>
        <v>339</v>
      </c>
      <c r="AS34" s="10">
        <f t="shared" si="8"/>
        <v>243</v>
      </c>
      <c r="AT34" s="10">
        <f t="shared" si="8"/>
        <v>226</v>
      </c>
      <c r="AU34" s="10">
        <f t="shared" si="8"/>
        <v>221</v>
      </c>
      <c r="AV34" s="10">
        <f t="shared" si="8"/>
        <v>224</v>
      </c>
      <c r="AW34" s="10">
        <f t="shared" si="8"/>
        <v>219</v>
      </c>
      <c r="AX34" s="20">
        <f t="shared" si="8"/>
        <v>211</v>
      </c>
      <c r="AY34" s="10">
        <f t="shared" si="6"/>
        <v>224</v>
      </c>
      <c r="AZ34" s="10">
        <f t="shared" si="6"/>
        <v>229</v>
      </c>
      <c r="BA34" s="10">
        <f t="shared" si="6"/>
        <v>143</v>
      </c>
      <c r="BB34" s="10">
        <f t="shared" si="6"/>
        <v>241</v>
      </c>
      <c r="BC34" s="10">
        <f t="shared" si="6"/>
        <v>199</v>
      </c>
      <c r="BD34" s="10">
        <f t="shared" si="6"/>
        <v>216</v>
      </c>
      <c r="BE34" s="20">
        <f t="shared" si="6"/>
        <v>229</v>
      </c>
      <c r="BF34" s="10">
        <f t="shared" si="6"/>
        <v>224</v>
      </c>
      <c r="BG34" s="10">
        <f t="shared" si="6"/>
        <v>546</v>
      </c>
      <c r="BH34" s="10">
        <f t="shared" si="6"/>
        <v>548</v>
      </c>
      <c r="BI34" s="10">
        <f t="shared" si="6"/>
        <v>533</v>
      </c>
      <c r="BJ34" s="10">
        <f t="shared" si="6"/>
        <v>541</v>
      </c>
      <c r="BK34" s="10">
        <f t="shared" si="6"/>
        <v>533</v>
      </c>
      <c r="BL34" s="20">
        <f t="shared" si="6"/>
        <v>543</v>
      </c>
      <c r="BM34" s="10">
        <f t="shared" si="6"/>
        <v>538</v>
      </c>
      <c r="BN34" s="10">
        <f t="shared" si="6"/>
        <v>548</v>
      </c>
      <c r="BO34" s="10">
        <f t="shared" si="7"/>
        <v>551</v>
      </c>
      <c r="BP34" s="16">
        <f t="shared" si="5"/>
        <v>12096</v>
      </c>
    </row>
    <row r="35" spans="2:68">
      <c r="B35" s="9" t="s">
        <v>64</v>
      </c>
      <c r="C35" s="10">
        <v>533</v>
      </c>
      <c r="D35" s="10">
        <v>548</v>
      </c>
      <c r="E35" s="10">
        <v>548</v>
      </c>
      <c r="F35" s="10">
        <v>536</v>
      </c>
      <c r="G35" s="10">
        <v>543</v>
      </c>
      <c r="H35" s="10">
        <v>546</v>
      </c>
      <c r="I35" s="10">
        <v>553</v>
      </c>
      <c r="J35" s="10">
        <v>310</v>
      </c>
      <c r="K35" s="10">
        <v>241</v>
      </c>
      <c r="L35" s="10">
        <v>221</v>
      </c>
      <c r="M35" s="10">
        <v>234</v>
      </c>
      <c r="N35" s="10">
        <v>219</v>
      </c>
      <c r="O35" s="10">
        <v>189</v>
      </c>
      <c r="P35" s="10">
        <v>234</v>
      </c>
      <c r="Q35" s="10">
        <v>229</v>
      </c>
      <c r="R35" s="10">
        <v>229</v>
      </c>
      <c r="S35" s="10">
        <v>246</v>
      </c>
      <c r="T35" s="10">
        <v>221</v>
      </c>
      <c r="U35" s="10">
        <v>172</v>
      </c>
      <c r="V35" s="10">
        <v>221</v>
      </c>
      <c r="W35" s="10">
        <v>207</v>
      </c>
      <c r="X35" s="10">
        <v>197</v>
      </c>
      <c r="Y35" s="10">
        <v>541</v>
      </c>
      <c r="Z35" s="10">
        <v>543</v>
      </c>
      <c r="AA35" s="10">
        <v>546</v>
      </c>
      <c r="AB35" s="10">
        <v>536</v>
      </c>
      <c r="AC35" s="10">
        <v>524</v>
      </c>
      <c r="AD35" s="10">
        <v>541</v>
      </c>
      <c r="AE35" s="10">
        <v>546</v>
      </c>
      <c r="AF35" s="10">
        <v>546</v>
      </c>
      <c r="AG35" s="10">
        <v>546</v>
      </c>
      <c r="AH35" s="10">
        <f t="shared" si="4"/>
        <v>12046</v>
      </c>
      <c r="AJ35" s="9" t="str">
        <f t="shared" si="8"/>
        <v>13:00-13:30</v>
      </c>
      <c r="AK35" s="20">
        <f t="shared" si="8"/>
        <v>533</v>
      </c>
      <c r="AL35" s="20">
        <f t="shared" si="8"/>
        <v>548</v>
      </c>
      <c r="AM35" s="20">
        <f t="shared" si="8"/>
        <v>548</v>
      </c>
      <c r="AN35" s="20">
        <f t="shared" si="8"/>
        <v>536</v>
      </c>
      <c r="AO35" s="20">
        <f t="shared" si="8"/>
        <v>543</v>
      </c>
      <c r="AP35" s="10">
        <f t="shared" si="8"/>
        <v>546</v>
      </c>
      <c r="AQ35" s="20">
        <f t="shared" si="8"/>
        <v>553</v>
      </c>
      <c r="AR35" s="10">
        <f t="shared" si="8"/>
        <v>310</v>
      </c>
      <c r="AS35" s="10">
        <f t="shared" si="8"/>
        <v>241</v>
      </c>
      <c r="AT35" s="10">
        <f t="shared" si="8"/>
        <v>221</v>
      </c>
      <c r="AU35" s="10">
        <f t="shared" si="8"/>
        <v>234</v>
      </c>
      <c r="AV35" s="10">
        <f t="shared" si="8"/>
        <v>219</v>
      </c>
      <c r="AW35" s="10">
        <f t="shared" si="8"/>
        <v>189</v>
      </c>
      <c r="AX35" s="20">
        <f t="shared" si="8"/>
        <v>234</v>
      </c>
      <c r="AY35" s="10">
        <f t="shared" si="6"/>
        <v>229</v>
      </c>
      <c r="AZ35" s="10">
        <f t="shared" si="6"/>
        <v>229</v>
      </c>
      <c r="BA35" s="10">
        <f t="shared" si="6"/>
        <v>246</v>
      </c>
      <c r="BB35" s="10">
        <f t="shared" si="6"/>
        <v>221</v>
      </c>
      <c r="BC35" s="10">
        <f t="shared" si="6"/>
        <v>172</v>
      </c>
      <c r="BD35" s="10">
        <f t="shared" si="6"/>
        <v>221</v>
      </c>
      <c r="BE35" s="20">
        <f t="shared" si="6"/>
        <v>207</v>
      </c>
      <c r="BF35" s="10">
        <f t="shared" si="6"/>
        <v>197</v>
      </c>
      <c r="BG35" s="10">
        <f t="shared" si="6"/>
        <v>541</v>
      </c>
      <c r="BH35" s="10">
        <f t="shared" si="6"/>
        <v>543</v>
      </c>
      <c r="BI35" s="10">
        <f t="shared" si="6"/>
        <v>546</v>
      </c>
      <c r="BJ35" s="10">
        <f t="shared" si="6"/>
        <v>536</v>
      </c>
      <c r="BK35" s="10">
        <f t="shared" si="6"/>
        <v>524</v>
      </c>
      <c r="BL35" s="20">
        <f t="shared" si="6"/>
        <v>541</v>
      </c>
      <c r="BM35" s="10">
        <f t="shared" si="6"/>
        <v>546</v>
      </c>
      <c r="BN35" s="10">
        <f t="shared" si="6"/>
        <v>546</v>
      </c>
      <c r="BO35" s="10">
        <f t="shared" si="7"/>
        <v>546</v>
      </c>
      <c r="BP35" s="10">
        <f t="shared" si="5"/>
        <v>12046</v>
      </c>
    </row>
    <row r="36" spans="2:68">
      <c r="B36" s="11" t="s">
        <v>65</v>
      </c>
      <c r="C36" s="12">
        <v>531</v>
      </c>
      <c r="D36" s="12">
        <v>546</v>
      </c>
      <c r="E36" s="12">
        <v>543</v>
      </c>
      <c r="F36" s="12">
        <v>533</v>
      </c>
      <c r="G36" s="12">
        <v>538</v>
      </c>
      <c r="H36" s="12">
        <v>546</v>
      </c>
      <c r="I36" s="12">
        <v>546</v>
      </c>
      <c r="J36" s="12">
        <v>325</v>
      </c>
      <c r="K36" s="12">
        <v>238</v>
      </c>
      <c r="L36" s="12">
        <v>221</v>
      </c>
      <c r="M36" s="12">
        <v>179</v>
      </c>
      <c r="N36" s="12">
        <v>179</v>
      </c>
      <c r="O36" s="12">
        <v>128</v>
      </c>
      <c r="P36" s="12">
        <v>192</v>
      </c>
      <c r="Q36" s="12">
        <v>209</v>
      </c>
      <c r="R36" s="12">
        <v>224</v>
      </c>
      <c r="S36" s="12">
        <v>189</v>
      </c>
      <c r="T36" s="12">
        <v>194</v>
      </c>
      <c r="U36" s="12">
        <v>202</v>
      </c>
      <c r="V36" s="12">
        <v>221</v>
      </c>
      <c r="W36" s="12">
        <v>243</v>
      </c>
      <c r="X36" s="12">
        <v>194</v>
      </c>
      <c r="Y36" s="12">
        <v>538</v>
      </c>
      <c r="Z36" s="12">
        <v>543</v>
      </c>
      <c r="AA36" s="12">
        <v>543</v>
      </c>
      <c r="AB36" s="12">
        <v>533</v>
      </c>
      <c r="AC36" s="12">
        <v>538</v>
      </c>
      <c r="AD36" s="12">
        <v>538</v>
      </c>
      <c r="AE36" s="12">
        <v>546</v>
      </c>
      <c r="AF36" s="12">
        <v>548</v>
      </c>
      <c r="AG36" s="12">
        <v>546</v>
      </c>
      <c r="AH36" s="12">
        <f t="shared" si="4"/>
        <v>11794</v>
      </c>
      <c r="AJ36" s="9" t="str">
        <f t="shared" si="8"/>
        <v>13:30-14:00</v>
      </c>
      <c r="AK36" s="20">
        <f t="shared" si="8"/>
        <v>531</v>
      </c>
      <c r="AL36" s="20">
        <f t="shared" si="8"/>
        <v>546</v>
      </c>
      <c r="AM36" s="20">
        <f t="shared" si="8"/>
        <v>543</v>
      </c>
      <c r="AN36" s="20">
        <f t="shared" si="8"/>
        <v>533</v>
      </c>
      <c r="AO36" s="20">
        <f t="shared" si="8"/>
        <v>538</v>
      </c>
      <c r="AP36" s="10">
        <f t="shared" si="8"/>
        <v>546</v>
      </c>
      <c r="AQ36" s="20">
        <f t="shared" si="8"/>
        <v>546</v>
      </c>
      <c r="AR36" s="10">
        <f t="shared" si="8"/>
        <v>325</v>
      </c>
      <c r="AS36" s="10">
        <f t="shared" si="8"/>
        <v>238</v>
      </c>
      <c r="AT36" s="10">
        <f t="shared" si="8"/>
        <v>221</v>
      </c>
      <c r="AU36" s="10">
        <f t="shared" si="8"/>
        <v>179</v>
      </c>
      <c r="AV36" s="10">
        <f t="shared" si="8"/>
        <v>179</v>
      </c>
      <c r="AW36" s="10">
        <f t="shared" si="8"/>
        <v>128</v>
      </c>
      <c r="AX36" s="20">
        <f t="shared" si="8"/>
        <v>192</v>
      </c>
      <c r="AY36" s="10">
        <f t="shared" si="6"/>
        <v>209</v>
      </c>
      <c r="AZ36" s="10">
        <f t="shared" si="6"/>
        <v>224</v>
      </c>
      <c r="BA36" s="10">
        <f t="shared" si="6"/>
        <v>189</v>
      </c>
      <c r="BB36" s="10">
        <f t="shared" si="6"/>
        <v>194</v>
      </c>
      <c r="BC36" s="10">
        <f t="shared" si="6"/>
        <v>202</v>
      </c>
      <c r="BD36" s="10">
        <f t="shared" si="6"/>
        <v>221</v>
      </c>
      <c r="BE36" s="20">
        <f t="shared" si="6"/>
        <v>243</v>
      </c>
      <c r="BF36" s="10">
        <f t="shared" si="6"/>
        <v>194</v>
      </c>
      <c r="BG36" s="10">
        <f t="shared" si="6"/>
        <v>538</v>
      </c>
      <c r="BH36" s="10">
        <f t="shared" si="6"/>
        <v>543</v>
      </c>
      <c r="BI36" s="10">
        <f t="shared" si="6"/>
        <v>543</v>
      </c>
      <c r="BJ36" s="10">
        <f t="shared" si="6"/>
        <v>533</v>
      </c>
      <c r="BK36" s="10">
        <f t="shared" si="6"/>
        <v>538</v>
      </c>
      <c r="BL36" s="20">
        <f t="shared" si="6"/>
        <v>538</v>
      </c>
      <c r="BM36" s="10">
        <f t="shared" si="6"/>
        <v>546</v>
      </c>
      <c r="BN36" s="10">
        <f t="shared" si="6"/>
        <v>548</v>
      </c>
      <c r="BO36" s="10">
        <f t="shared" si="7"/>
        <v>546</v>
      </c>
      <c r="BP36" s="12">
        <f t="shared" si="5"/>
        <v>11794</v>
      </c>
    </row>
    <row r="37" spans="2:68">
      <c r="B37" s="11" t="s">
        <v>66</v>
      </c>
      <c r="C37" s="12">
        <v>536</v>
      </c>
      <c r="D37" s="12">
        <v>548</v>
      </c>
      <c r="E37" s="12">
        <v>541</v>
      </c>
      <c r="F37" s="12">
        <v>536</v>
      </c>
      <c r="G37" s="12">
        <v>538</v>
      </c>
      <c r="H37" s="12">
        <v>548</v>
      </c>
      <c r="I37" s="12">
        <v>548</v>
      </c>
      <c r="J37" s="12">
        <v>322</v>
      </c>
      <c r="K37" s="12">
        <v>216</v>
      </c>
      <c r="L37" s="12">
        <v>234</v>
      </c>
      <c r="M37" s="12">
        <v>202</v>
      </c>
      <c r="N37" s="12">
        <v>224</v>
      </c>
      <c r="O37" s="12">
        <v>152</v>
      </c>
      <c r="P37" s="12">
        <v>135</v>
      </c>
      <c r="Q37" s="12">
        <v>216</v>
      </c>
      <c r="R37" s="12">
        <v>175</v>
      </c>
      <c r="S37" s="12">
        <v>214</v>
      </c>
      <c r="T37" s="12">
        <v>224</v>
      </c>
      <c r="U37" s="12">
        <v>214</v>
      </c>
      <c r="V37" s="12">
        <v>243</v>
      </c>
      <c r="W37" s="12">
        <v>197</v>
      </c>
      <c r="X37" s="12">
        <v>302</v>
      </c>
      <c r="Y37" s="12">
        <v>543</v>
      </c>
      <c r="Z37" s="12">
        <v>543</v>
      </c>
      <c r="AA37" s="12">
        <v>546</v>
      </c>
      <c r="AB37" s="12">
        <v>536</v>
      </c>
      <c r="AC37" s="12">
        <v>519</v>
      </c>
      <c r="AD37" s="12">
        <v>538</v>
      </c>
      <c r="AE37" s="12">
        <v>538</v>
      </c>
      <c r="AF37" s="12">
        <v>548</v>
      </c>
      <c r="AG37" s="12">
        <v>548</v>
      </c>
      <c r="AH37" s="12">
        <f t="shared" si="4"/>
        <v>11924</v>
      </c>
      <c r="AJ37" s="9" t="str">
        <f t="shared" si="8"/>
        <v>14:00-14:30</v>
      </c>
      <c r="AK37" s="20">
        <f t="shared" si="8"/>
        <v>536</v>
      </c>
      <c r="AL37" s="20">
        <f t="shared" si="8"/>
        <v>548</v>
      </c>
      <c r="AM37" s="20">
        <f t="shared" si="8"/>
        <v>541</v>
      </c>
      <c r="AN37" s="20">
        <f t="shared" si="8"/>
        <v>536</v>
      </c>
      <c r="AO37" s="20">
        <f t="shared" si="8"/>
        <v>538</v>
      </c>
      <c r="AP37" s="10">
        <f t="shared" si="8"/>
        <v>548</v>
      </c>
      <c r="AQ37" s="20">
        <f t="shared" si="8"/>
        <v>548</v>
      </c>
      <c r="AR37" s="10">
        <f t="shared" si="8"/>
        <v>322</v>
      </c>
      <c r="AS37" s="10">
        <f t="shared" si="8"/>
        <v>216</v>
      </c>
      <c r="AT37" s="10">
        <f t="shared" si="8"/>
        <v>234</v>
      </c>
      <c r="AU37" s="10">
        <f t="shared" si="8"/>
        <v>202</v>
      </c>
      <c r="AV37" s="10">
        <f t="shared" si="8"/>
        <v>224</v>
      </c>
      <c r="AW37" s="10">
        <f t="shared" si="8"/>
        <v>152</v>
      </c>
      <c r="AX37" s="20">
        <f t="shared" si="8"/>
        <v>135</v>
      </c>
      <c r="AY37" s="10">
        <f t="shared" si="6"/>
        <v>216</v>
      </c>
      <c r="AZ37" s="10">
        <f t="shared" si="6"/>
        <v>175</v>
      </c>
      <c r="BA37" s="10">
        <f t="shared" si="6"/>
        <v>214</v>
      </c>
      <c r="BB37" s="10">
        <f t="shared" si="6"/>
        <v>224</v>
      </c>
      <c r="BC37" s="10">
        <f t="shared" si="6"/>
        <v>214</v>
      </c>
      <c r="BD37" s="10">
        <f t="shared" si="6"/>
        <v>243</v>
      </c>
      <c r="BE37" s="20">
        <f t="shared" si="6"/>
        <v>197</v>
      </c>
      <c r="BF37" s="10">
        <f t="shared" si="6"/>
        <v>302</v>
      </c>
      <c r="BG37" s="10">
        <f t="shared" si="6"/>
        <v>543</v>
      </c>
      <c r="BH37" s="10">
        <f t="shared" si="6"/>
        <v>543</v>
      </c>
      <c r="BI37" s="10">
        <f t="shared" si="6"/>
        <v>546</v>
      </c>
      <c r="BJ37" s="10">
        <f t="shared" si="6"/>
        <v>536</v>
      </c>
      <c r="BK37" s="10">
        <f t="shared" si="6"/>
        <v>519</v>
      </c>
      <c r="BL37" s="20">
        <f t="shared" si="6"/>
        <v>538</v>
      </c>
      <c r="BM37" s="10">
        <f t="shared" si="6"/>
        <v>538</v>
      </c>
      <c r="BN37" s="10">
        <f t="shared" si="6"/>
        <v>548</v>
      </c>
      <c r="BO37" s="10">
        <f t="shared" si="7"/>
        <v>548</v>
      </c>
      <c r="BP37" s="12">
        <f t="shared" si="5"/>
        <v>11924</v>
      </c>
    </row>
    <row r="38" spans="2:68">
      <c r="B38" s="11" t="s">
        <v>67</v>
      </c>
      <c r="C38" s="12">
        <v>531</v>
      </c>
      <c r="D38" s="12">
        <v>546</v>
      </c>
      <c r="E38" s="12">
        <v>541</v>
      </c>
      <c r="F38" s="12">
        <v>541</v>
      </c>
      <c r="G38" s="12">
        <v>538</v>
      </c>
      <c r="H38" s="12">
        <v>548</v>
      </c>
      <c r="I38" s="12">
        <v>546</v>
      </c>
      <c r="J38" s="12">
        <v>307</v>
      </c>
      <c r="K38" s="12">
        <v>246</v>
      </c>
      <c r="L38" s="12">
        <v>226</v>
      </c>
      <c r="M38" s="12">
        <v>231</v>
      </c>
      <c r="N38" s="12">
        <v>216</v>
      </c>
      <c r="O38" s="12">
        <v>167</v>
      </c>
      <c r="P38" s="12">
        <v>184</v>
      </c>
      <c r="Q38" s="12">
        <v>211</v>
      </c>
      <c r="R38" s="12">
        <v>189</v>
      </c>
      <c r="S38" s="12">
        <v>231</v>
      </c>
      <c r="T38" s="12">
        <v>192</v>
      </c>
      <c r="U38" s="12">
        <v>207</v>
      </c>
      <c r="V38" s="12">
        <v>216</v>
      </c>
      <c r="W38" s="12">
        <v>209</v>
      </c>
      <c r="X38" s="12">
        <v>374</v>
      </c>
      <c r="Y38" s="12">
        <v>543</v>
      </c>
      <c r="Z38" s="12">
        <v>541</v>
      </c>
      <c r="AA38" s="12">
        <v>543</v>
      </c>
      <c r="AB38" s="12">
        <v>533</v>
      </c>
      <c r="AC38" s="12">
        <v>533</v>
      </c>
      <c r="AD38" s="12">
        <v>533</v>
      </c>
      <c r="AE38" s="12">
        <v>536</v>
      </c>
      <c r="AF38" s="12">
        <v>548</v>
      </c>
      <c r="AG38" s="12">
        <v>551</v>
      </c>
      <c r="AH38" s="12">
        <f t="shared" si="4"/>
        <v>12058</v>
      </c>
      <c r="AJ38" s="9" t="str">
        <f t="shared" si="8"/>
        <v>14:30-15:00</v>
      </c>
      <c r="AK38" s="20">
        <f t="shared" si="8"/>
        <v>531</v>
      </c>
      <c r="AL38" s="20">
        <f t="shared" si="8"/>
        <v>546</v>
      </c>
      <c r="AM38" s="20">
        <f t="shared" si="8"/>
        <v>541</v>
      </c>
      <c r="AN38" s="20">
        <f t="shared" si="8"/>
        <v>541</v>
      </c>
      <c r="AO38" s="20">
        <f t="shared" si="8"/>
        <v>538</v>
      </c>
      <c r="AP38" s="10">
        <f t="shared" si="8"/>
        <v>548</v>
      </c>
      <c r="AQ38" s="20">
        <f t="shared" si="8"/>
        <v>546</v>
      </c>
      <c r="AR38" s="10">
        <f t="shared" si="8"/>
        <v>307</v>
      </c>
      <c r="AS38" s="10">
        <f t="shared" si="8"/>
        <v>246</v>
      </c>
      <c r="AT38" s="10">
        <f t="shared" si="8"/>
        <v>226</v>
      </c>
      <c r="AU38" s="10">
        <f t="shared" si="8"/>
        <v>231</v>
      </c>
      <c r="AV38" s="10">
        <f t="shared" si="8"/>
        <v>216</v>
      </c>
      <c r="AW38" s="10">
        <f t="shared" si="8"/>
        <v>167</v>
      </c>
      <c r="AX38" s="20">
        <f t="shared" si="8"/>
        <v>184</v>
      </c>
      <c r="AY38" s="10">
        <f t="shared" si="6"/>
        <v>211</v>
      </c>
      <c r="AZ38" s="10">
        <f t="shared" si="6"/>
        <v>189</v>
      </c>
      <c r="BA38" s="10">
        <f t="shared" si="6"/>
        <v>231</v>
      </c>
      <c r="BB38" s="10">
        <f t="shared" si="6"/>
        <v>192</v>
      </c>
      <c r="BC38" s="10">
        <f t="shared" si="6"/>
        <v>207</v>
      </c>
      <c r="BD38" s="10">
        <f t="shared" si="6"/>
        <v>216</v>
      </c>
      <c r="BE38" s="20">
        <f t="shared" si="6"/>
        <v>209</v>
      </c>
      <c r="BF38" s="10">
        <f t="shared" si="6"/>
        <v>374</v>
      </c>
      <c r="BG38" s="10">
        <f t="shared" si="6"/>
        <v>543</v>
      </c>
      <c r="BH38" s="10">
        <f t="shared" si="6"/>
        <v>541</v>
      </c>
      <c r="BI38" s="10">
        <f t="shared" si="6"/>
        <v>543</v>
      </c>
      <c r="BJ38" s="10">
        <f t="shared" si="6"/>
        <v>533</v>
      </c>
      <c r="BK38" s="10">
        <f t="shared" si="6"/>
        <v>533</v>
      </c>
      <c r="BL38" s="20">
        <f t="shared" si="6"/>
        <v>533</v>
      </c>
      <c r="BM38" s="10">
        <f t="shared" ref="BM38:BN56" si="9">AE38</f>
        <v>536</v>
      </c>
      <c r="BN38" s="10">
        <f t="shared" si="9"/>
        <v>548</v>
      </c>
      <c r="BO38" s="10">
        <f t="shared" si="7"/>
        <v>551</v>
      </c>
      <c r="BP38" s="12">
        <f t="shared" si="5"/>
        <v>12058</v>
      </c>
    </row>
    <row r="39" spans="2:68">
      <c r="B39" s="11" t="s">
        <v>68</v>
      </c>
      <c r="C39" s="12">
        <v>536</v>
      </c>
      <c r="D39" s="12">
        <v>548</v>
      </c>
      <c r="E39" s="12">
        <v>541</v>
      </c>
      <c r="F39" s="12">
        <v>536</v>
      </c>
      <c r="G39" s="12">
        <v>538</v>
      </c>
      <c r="H39" s="12">
        <v>548</v>
      </c>
      <c r="I39" s="12">
        <v>553</v>
      </c>
      <c r="J39" s="12">
        <v>288</v>
      </c>
      <c r="K39" s="12">
        <v>251</v>
      </c>
      <c r="L39" s="12">
        <v>238</v>
      </c>
      <c r="M39" s="12">
        <v>238</v>
      </c>
      <c r="N39" s="12">
        <v>221</v>
      </c>
      <c r="O39" s="12">
        <v>182</v>
      </c>
      <c r="P39" s="12">
        <v>187</v>
      </c>
      <c r="Q39" s="12">
        <v>238</v>
      </c>
      <c r="R39" s="12">
        <v>234</v>
      </c>
      <c r="S39" s="12">
        <v>229</v>
      </c>
      <c r="T39" s="12">
        <v>211</v>
      </c>
      <c r="U39" s="12">
        <v>202</v>
      </c>
      <c r="V39" s="12">
        <v>214</v>
      </c>
      <c r="W39" s="12">
        <v>229</v>
      </c>
      <c r="X39" s="12">
        <v>413</v>
      </c>
      <c r="Y39" s="12">
        <v>543</v>
      </c>
      <c r="Z39" s="12">
        <v>543</v>
      </c>
      <c r="AA39" s="12">
        <v>538</v>
      </c>
      <c r="AB39" s="12">
        <v>536</v>
      </c>
      <c r="AC39" s="12">
        <v>538</v>
      </c>
      <c r="AD39" s="12">
        <v>536</v>
      </c>
      <c r="AE39" s="12">
        <v>541</v>
      </c>
      <c r="AF39" s="12">
        <v>546</v>
      </c>
      <c r="AG39" s="12">
        <v>551</v>
      </c>
      <c r="AH39" s="12">
        <f t="shared" si="4"/>
        <v>12247</v>
      </c>
      <c r="AJ39" s="9" t="str">
        <f t="shared" si="8"/>
        <v>15:00-15:30</v>
      </c>
      <c r="AK39" s="20">
        <f t="shared" si="8"/>
        <v>536</v>
      </c>
      <c r="AL39" s="20">
        <f t="shared" si="8"/>
        <v>548</v>
      </c>
      <c r="AM39" s="20">
        <f t="shared" si="8"/>
        <v>541</v>
      </c>
      <c r="AN39" s="20">
        <f t="shared" si="8"/>
        <v>536</v>
      </c>
      <c r="AO39" s="20">
        <f t="shared" si="8"/>
        <v>538</v>
      </c>
      <c r="AP39" s="10">
        <f t="shared" si="8"/>
        <v>548</v>
      </c>
      <c r="AQ39" s="20">
        <f t="shared" si="8"/>
        <v>553</v>
      </c>
      <c r="AR39" s="10">
        <f t="shared" si="8"/>
        <v>288</v>
      </c>
      <c r="AS39" s="10">
        <f t="shared" si="8"/>
        <v>251</v>
      </c>
      <c r="AT39" s="10">
        <f t="shared" si="8"/>
        <v>238</v>
      </c>
      <c r="AU39" s="10">
        <f t="shared" si="8"/>
        <v>238</v>
      </c>
      <c r="AV39" s="10">
        <f t="shared" si="8"/>
        <v>221</v>
      </c>
      <c r="AW39" s="10">
        <f t="shared" si="8"/>
        <v>182</v>
      </c>
      <c r="AX39" s="20">
        <f t="shared" si="8"/>
        <v>187</v>
      </c>
      <c r="AY39" s="10">
        <f t="shared" ref="AY39:BL56" si="10">Q39</f>
        <v>238</v>
      </c>
      <c r="AZ39" s="10">
        <f t="shared" si="10"/>
        <v>234</v>
      </c>
      <c r="BA39" s="10">
        <f t="shared" si="10"/>
        <v>229</v>
      </c>
      <c r="BB39" s="10">
        <f t="shared" si="10"/>
        <v>211</v>
      </c>
      <c r="BC39" s="10">
        <f t="shared" si="10"/>
        <v>202</v>
      </c>
      <c r="BD39" s="10">
        <f t="shared" si="10"/>
        <v>214</v>
      </c>
      <c r="BE39" s="20">
        <f t="shared" si="10"/>
        <v>229</v>
      </c>
      <c r="BF39" s="10">
        <f t="shared" si="10"/>
        <v>413</v>
      </c>
      <c r="BG39" s="10">
        <f t="shared" si="10"/>
        <v>543</v>
      </c>
      <c r="BH39" s="10">
        <f t="shared" si="10"/>
        <v>543</v>
      </c>
      <c r="BI39" s="10">
        <f t="shared" si="10"/>
        <v>538</v>
      </c>
      <c r="BJ39" s="10">
        <f t="shared" si="10"/>
        <v>536</v>
      </c>
      <c r="BK39" s="10">
        <f t="shared" si="10"/>
        <v>538</v>
      </c>
      <c r="BL39" s="20">
        <f t="shared" si="10"/>
        <v>536</v>
      </c>
      <c r="BM39" s="10">
        <f t="shared" si="9"/>
        <v>541</v>
      </c>
      <c r="BN39" s="10">
        <f t="shared" si="9"/>
        <v>546</v>
      </c>
      <c r="BO39" s="10">
        <f t="shared" si="7"/>
        <v>551</v>
      </c>
      <c r="BP39" s="12">
        <f t="shared" si="5"/>
        <v>12247</v>
      </c>
    </row>
    <row r="40" spans="2:68">
      <c r="B40" s="13" t="s">
        <v>69</v>
      </c>
      <c r="C40" s="14">
        <v>543</v>
      </c>
      <c r="D40" s="14">
        <v>548</v>
      </c>
      <c r="E40" s="14">
        <v>541</v>
      </c>
      <c r="F40" s="14">
        <v>533</v>
      </c>
      <c r="G40" s="14">
        <v>538</v>
      </c>
      <c r="H40" s="14">
        <v>548</v>
      </c>
      <c r="I40" s="14">
        <v>558</v>
      </c>
      <c r="J40" s="14">
        <v>263</v>
      </c>
      <c r="K40" s="14">
        <v>238</v>
      </c>
      <c r="L40" s="14">
        <v>204</v>
      </c>
      <c r="M40" s="14">
        <v>207</v>
      </c>
      <c r="N40" s="14">
        <v>214</v>
      </c>
      <c r="O40" s="14">
        <v>160</v>
      </c>
      <c r="P40" s="14">
        <v>187</v>
      </c>
      <c r="Q40" s="14">
        <v>236</v>
      </c>
      <c r="R40" s="14">
        <v>234</v>
      </c>
      <c r="S40" s="14">
        <v>226</v>
      </c>
      <c r="T40" s="14">
        <v>177</v>
      </c>
      <c r="U40" s="14">
        <v>204</v>
      </c>
      <c r="V40" s="14">
        <v>229</v>
      </c>
      <c r="W40" s="14">
        <v>214</v>
      </c>
      <c r="X40" s="14">
        <v>455</v>
      </c>
      <c r="Y40" s="14">
        <v>548</v>
      </c>
      <c r="Z40" s="14">
        <v>541</v>
      </c>
      <c r="AA40" s="14">
        <v>538</v>
      </c>
      <c r="AB40" s="14">
        <v>536</v>
      </c>
      <c r="AC40" s="14">
        <v>519</v>
      </c>
      <c r="AD40" s="14">
        <v>536</v>
      </c>
      <c r="AE40" s="14">
        <v>536</v>
      </c>
      <c r="AF40" s="14">
        <v>551</v>
      </c>
      <c r="AG40" s="14">
        <v>551</v>
      </c>
      <c r="AH40" s="14">
        <f t="shared" si="4"/>
        <v>12113</v>
      </c>
      <c r="AJ40" s="9" t="str">
        <f t="shared" ref="AJ40:AX56" si="11">B40</f>
        <v>15:30-16:00</v>
      </c>
      <c r="AK40" s="20">
        <f t="shared" si="11"/>
        <v>543</v>
      </c>
      <c r="AL40" s="20">
        <f t="shared" si="11"/>
        <v>548</v>
      </c>
      <c r="AM40" s="20">
        <f t="shared" si="11"/>
        <v>541</v>
      </c>
      <c r="AN40" s="20">
        <f t="shared" si="11"/>
        <v>533</v>
      </c>
      <c r="AO40" s="20">
        <f t="shared" si="11"/>
        <v>538</v>
      </c>
      <c r="AP40" s="10">
        <f t="shared" si="11"/>
        <v>548</v>
      </c>
      <c r="AQ40" s="20">
        <f t="shared" si="11"/>
        <v>558</v>
      </c>
      <c r="AR40" s="10">
        <f t="shared" si="11"/>
        <v>263</v>
      </c>
      <c r="AS40" s="10">
        <f t="shared" si="11"/>
        <v>238</v>
      </c>
      <c r="AT40" s="10">
        <f t="shared" si="11"/>
        <v>204</v>
      </c>
      <c r="AU40" s="10">
        <f t="shared" si="11"/>
        <v>207</v>
      </c>
      <c r="AV40" s="10">
        <f t="shared" si="11"/>
        <v>214</v>
      </c>
      <c r="AW40" s="10">
        <f t="shared" si="11"/>
        <v>160</v>
      </c>
      <c r="AX40" s="20">
        <f t="shared" si="11"/>
        <v>187</v>
      </c>
      <c r="AY40" s="10">
        <f t="shared" si="10"/>
        <v>236</v>
      </c>
      <c r="AZ40" s="10">
        <f t="shared" si="10"/>
        <v>234</v>
      </c>
      <c r="BA40" s="10">
        <f t="shared" si="10"/>
        <v>226</v>
      </c>
      <c r="BB40" s="10">
        <f t="shared" si="10"/>
        <v>177</v>
      </c>
      <c r="BC40" s="10">
        <f t="shared" si="10"/>
        <v>204</v>
      </c>
      <c r="BD40" s="10">
        <f t="shared" si="10"/>
        <v>229</v>
      </c>
      <c r="BE40" s="20">
        <f t="shared" si="10"/>
        <v>214</v>
      </c>
      <c r="BF40" s="10">
        <f t="shared" si="10"/>
        <v>455</v>
      </c>
      <c r="BG40" s="10">
        <f t="shared" si="10"/>
        <v>548</v>
      </c>
      <c r="BH40" s="10">
        <f t="shared" si="10"/>
        <v>541</v>
      </c>
      <c r="BI40" s="10">
        <f t="shared" si="10"/>
        <v>538</v>
      </c>
      <c r="BJ40" s="10">
        <f t="shared" si="10"/>
        <v>536</v>
      </c>
      <c r="BK40" s="10">
        <f t="shared" si="10"/>
        <v>519</v>
      </c>
      <c r="BL40" s="20">
        <f t="shared" si="10"/>
        <v>536</v>
      </c>
      <c r="BM40" s="10">
        <f t="shared" si="9"/>
        <v>536</v>
      </c>
      <c r="BN40" s="10">
        <f t="shared" si="9"/>
        <v>551</v>
      </c>
      <c r="BO40" s="10">
        <f t="shared" si="7"/>
        <v>551</v>
      </c>
      <c r="BP40" s="14">
        <f t="shared" si="5"/>
        <v>12113</v>
      </c>
    </row>
    <row r="41" spans="2:68">
      <c r="B41" s="17" t="s">
        <v>70</v>
      </c>
      <c r="C41" s="18">
        <v>538</v>
      </c>
      <c r="D41" s="18">
        <v>551</v>
      </c>
      <c r="E41" s="18">
        <v>543</v>
      </c>
      <c r="F41" s="18">
        <v>541</v>
      </c>
      <c r="G41" s="18">
        <v>546</v>
      </c>
      <c r="H41" s="18">
        <v>553</v>
      </c>
      <c r="I41" s="18">
        <v>561</v>
      </c>
      <c r="J41" s="18">
        <v>229</v>
      </c>
      <c r="K41" s="18">
        <v>243</v>
      </c>
      <c r="L41" s="18">
        <v>243</v>
      </c>
      <c r="M41" s="18">
        <v>194</v>
      </c>
      <c r="N41" s="18">
        <v>224</v>
      </c>
      <c r="O41" s="18">
        <v>194</v>
      </c>
      <c r="P41" s="18">
        <v>194</v>
      </c>
      <c r="Q41" s="18">
        <v>216</v>
      </c>
      <c r="R41" s="18">
        <v>231</v>
      </c>
      <c r="S41" s="18">
        <v>197</v>
      </c>
      <c r="T41" s="18">
        <v>157</v>
      </c>
      <c r="U41" s="18">
        <v>224</v>
      </c>
      <c r="V41" s="18">
        <v>231</v>
      </c>
      <c r="W41" s="18">
        <v>209</v>
      </c>
      <c r="X41" s="18">
        <v>511</v>
      </c>
      <c r="Y41" s="18">
        <v>548</v>
      </c>
      <c r="Z41" s="18">
        <v>546</v>
      </c>
      <c r="AA41" s="18">
        <v>541</v>
      </c>
      <c r="AB41" s="18">
        <v>541</v>
      </c>
      <c r="AC41" s="18">
        <v>533</v>
      </c>
      <c r="AD41" s="18">
        <v>541</v>
      </c>
      <c r="AE41" s="18">
        <v>543</v>
      </c>
      <c r="AF41" s="18">
        <v>553</v>
      </c>
      <c r="AG41" s="18">
        <v>551</v>
      </c>
      <c r="AH41" s="18">
        <f t="shared" si="4"/>
        <v>12227</v>
      </c>
      <c r="AJ41" s="9" t="str">
        <f t="shared" si="11"/>
        <v>16:00-16:30</v>
      </c>
      <c r="AK41" s="20">
        <f t="shared" si="11"/>
        <v>538</v>
      </c>
      <c r="AL41" s="20">
        <f t="shared" si="11"/>
        <v>551</v>
      </c>
      <c r="AM41" s="20">
        <f t="shared" si="11"/>
        <v>543</v>
      </c>
      <c r="AN41" s="20">
        <f t="shared" si="11"/>
        <v>541</v>
      </c>
      <c r="AO41" s="20">
        <f t="shared" si="11"/>
        <v>546</v>
      </c>
      <c r="AP41" s="10">
        <f t="shared" si="11"/>
        <v>553</v>
      </c>
      <c r="AQ41" s="20">
        <f t="shared" si="11"/>
        <v>561</v>
      </c>
      <c r="AR41" s="10">
        <f t="shared" si="11"/>
        <v>229</v>
      </c>
      <c r="AS41" s="10">
        <f t="shared" si="11"/>
        <v>243</v>
      </c>
      <c r="AT41" s="10">
        <f t="shared" si="11"/>
        <v>243</v>
      </c>
      <c r="AU41" s="10">
        <f t="shared" si="11"/>
        <v>194</v>
      </c>
      <c r="AV41" s="10">
        <f t="shared" si="11"/>
        <v>224</v>
      </c>
      <c r="AW41" s="10">
        <f t="shared" si="11"/>
        <v>194</v>
      </c>
      <c r="AX41" s="20">
        <f t="shared" si="11"/>
        <v>194</v>
      </c>
      <c r="AY41" s="10">
        <f t="shared" si="10"/>
        <v>216</v>
      </c>
      <c r="AZ41" s="10">
        <f t="shared" si="10"/>
        <v>231</v>
      </c>
      <c r="BA41" s="10">
        <f t="shared" si="10"/>
        <v>197</v>
      </c>
      <c r="BB41" s="10">
        <f t="shared" si="10"/>
        <v>157</v>
      </c>
      <c r="BC41" s="10">
        <f t="shared" si="10"/>
        <v>224</v>
      </c>
      <c r="BD41" s="10">
        <f t="shared" si="10"/>
        <v>231</v>
      </c>
      <c r="BE41" s="20">
        <f t="shared" si="10"/>
        <v>209</v>
      </c>
      <c r="BF41" s="10">
        <f t="shared" si="10"/>
        <v>511</v>
      </c>
      <c r="BG41" s="10">
        <f t="shared" si="10"/>
        <v>548</v>
      </c>
      <c r="BH41" s="10">
        <f t="shared" si="10"/>
        <v>546</v>
      </c>
      <c r="BI41" s="10">
        <f t="shared" si="10"/>
        <v>541</v>
      </c>
      <c r="BJ41" s="10">
        <f t="shared" si="10"/>
        <v>541</v>
      </c>
      <c r="BK41" s="10">
        <f t="shared" si="10"/>
        <v>533</v>
      </c>
      <c r="BL41" s="20">
        <f t="shared" si="10"/>
        <v>541</v>
      </c>
      <c r="BM41" s="10">
        <f t="shared" si="9"/>
        <v>543</v>
      </c>
      <c r="BN41" s="10">
        <f t="shared" si="9"/>
        <v>553</v>
      </c>
      <c r="BO41" s="10">
        <f t="shared" si="7"/>
        <v>551</v>
      </c>
      <c r="BP41" s="18">
        <f t="shared" si="5"/>
        <v>12227</v>
      </c>
    </row>
    <row r="42" spans="2:68">
      <c r="B42" s="11" t="s">
        <v>71</v>
      </c>
      <c r="C42" s="12">
        <v>543</v>
      </c>
      <c r="D42" s="12">
        <v>551</v>
      </c>
      <c r="E42" s="12">
        <v>546</v>
      </c>
      <c r="F42" s="12">
        <v>548</v>
      </c>
      <c r="G42" s="12">
        <v>546</v>
      </c>
      <c r="H42" s="12">
        <v>553</v>
      </c>
      <c r="I42" s="12">
        <v>561</v>
      </c>
      <c r="J42" s="12">
        <v>234</v>
      </c>
      <c r="K42" s="12">
        <v>248</v>
      </c>
      <c r="L42" s="12">
        <v>251</v>
      </c>
      <c r="M42" s="12">
        <v>207</v>
      </c>
      <c r="N42" s="12">
        <v>241</v>
      </c>
      <c r="O42" s="12">
        <v>182</v>
      </c>
      <c r="P42" s="12">
        <v>231</v>
      </c>
      <c r="Q42" s="12">
        <v>216</v>
      </c>
      <c r="R42" s="12">
        <v>229</v>
      </c>
      <c r="S42" s="12">
        <v>241</v>
      </c>
      <c r="T42" s="12">
        <v>216</v>
      </c>
      <c r="U42" s="12">
        <v>199</v>
      </c>
      <c r="V42" s="12">
        <v>187</v>
      </c>
      <c r="W42" s="12">
        <v>211</v>
      </c>
      <c r="X42" s="12">
        <v>543</v>
      </c>
      <c r="Y42" s="12">
        <v>548</v>
      </c>
      <c r="Z42" s="12">
        <v>551</v>
      </c>
      <c r="AA42" s="12">
        <v>543</v>
      </c>
      <c r="AB42" s="12">
        <v>543</v>
      </c>
      <c r="AC42" s="12">
        <v>538</v>
      </c>
      <c r="AD42" s="12">
        <v>538</v>
      </c>
      <c r="AE42" s="12">
        <v>548</v>
      </c>
      <c r="AF42" s="12">
        <v>546</v>
      </c>
      <c r="AG42" s="12">
        <v>548</v>
      </c>
      <c r="AH42" s="12">
        <f t="shared" si="4"/>
        <v>12387</v>
      </c>
      <c r="AJ42" s="9" t="str">
        <f t="shared" si="11"/>
        <v>16:30-17:00</v>
      </c>
      <c r="AK42" s="20">
        <f t="shared" si="11"/>
        <v>543</v>
      </c>
      <c r="AL42" s="20">
        <f t="shared" si="11"/>
        <v>551</v>
      </c>
      <c r="AM42" s="20">
        <f t="shared" si="11"/>
        <v>546</v>
      </c>
      <c r="AN42" s="20">
        <f t="shared" si="11"/>
        <v>548</v>
      </c>
      <c r="AO42" s="20">
        <f t="shared" si="11"/>
        <v>546</v>
      </c>
      <c r="AP42" s="10">
        <f t="shared" si="11"/>
        <v>553</v>
      </c>
      <c r="AQ42" s="20">
        <f t="shared" si="11"/>
        <v>561</v>
      </c>
      <c r="AR42" s="10">
        <f t="shared" si="11"/>
        <v>234</v>
      </c>
      <c r="AS42" s="10">
        <f t="shared" si="11"/>
        <v>248</v>
      </c>
      <c r="AT42" s="10">
        <f t="shared" si="11"/>
        <v>251</v>
      </c>
      <c r="AU42" s="10">
        <f t="shared" si="11"/>
        <v>207</v>
      </c>
      <c r="AV42" s="10">
        <f t="shared" si="11"/>
        <v>241</v>
      </c>
      <c r="AW42" s="10">
        <f t="shared" si="11"/>
        <v>182</v>
      </c>
      <c r="AX42" s="20">
        <f t="shared" si="11"/>
        <v>231</v>
      </c>
      <c r="AY42" s="10">
        <f t="shared" si="10"/>
        <v>216</v>
      </c>
      <c r="AZ42" s="10">
        <f t="shared" si="10"/>
        <v>229</v>
      </c>
      <c r="BA42" s="10">
        <f t="shared" si="10"/>
        <v>241</v>
      </c>
      <c r="BB42" s="10">
        <f t="shared" si="10"/>
        <v>216</v>
      </c>
      <c r="BC42" s="10">
        <f t="shared" si="10"/>
        <v>199</v>
      </c>
      <c r="BD42" s="10">
        <f t="shared" si="10"/>
        <v>187</v>
      </c>
      <c r="BE42" s="20">
        <f t="shared" si="10"/>
        <v>211</v>
      </c>
      <c r="BF42" s="10">
        <f t="shared" si="10"/>
        <v>543</v>
      </c>
      <c r="BG42" s="10">
        <f t="shared" si="10"/>
        <v>548</v>
      </c>
      <c r="BH42" s="10">
        <f t="shared" si="10"/>
        <v>551</v>
      </c>
      <c r="BI42" s="10">
        <f t="shared" si="10"/>
        <v>543</v>
      </c>
      <c r="BJ42" s="10">
        <f t="shared" si="10"/>
        <v>543</v>
      </c>
      <c r="BK42" s="10">
        <f t="shared" si="10"/>
        <v>538</v>
      </c>
      <c r="BL42" s="20">
        <f t="shared" si="10"/>
        <v>538</v>
      </c>
      <c r="BM42" s="10">
        <f t="shared" si="9"/>
        <v>548</v>
      </c>
      <c r="BN42" s="10">
        <f t="shared" si="9"/>
        <v>546</v>
      </c>
      <c r="BO42" s="10">
        <f t="shared" si="7"/>
        <v>548</v>
      </c>
      <c r="BP42" s="12">
        <f t="shared" si="5"/>
        <v>12387</v>
      </c>
    </row>
    <row r="43" spans="2:68">
      <c r="B43" s="11" t="s">
        <v>72</v>
      </c>
      <c r="C43" s="12">
        <v>548</v>
      </c>
      <c r="D43" s="12">
        <v>546</v>
      </c>
      <c r="E43" s="12">
        <v>551</v>
      </c>
      <c r="F43" s="12">
        <v>548</v>
      </c>
      <c r="G43" s="12">
        <v>548</v>
      </c>
      <c r="H43" s="12">
        <v>548</v>
      </c>
      <c r="I43" s="12">
        <v>536</v>
      </c>
      <c r="J43" s="12">
        <v>229</v>
      </c>
      <c r="K43" s="12">
        <v>248</v>
      </c>
      <c r="L43" s="12">
        <v>248</v>
      </c>
      <c r="M43" s="12">
        <v>236</v>
      </c>
      <c r="N43" s="12">
        <v>157</v>
      </c>
      <c r="O43" s="12">
        <v>211</v>
      </c>
      <c r="P43" s="12">
        <v>251</v>
      </c>
      <c r="Q43" s="12">
        <v>236</v>
      </c>
      <c r="R43" s="12">
        <v>238</v>
      </c>
      <c r="S43" s="12">
        <v>243</v>
      </c>
      <c r="T43" s="12">
        <v>207</v>
      </c>
      <c r="U43" s="12">
        <v>224</v>
      </c>
      <c r="V43" s="12">
        <v>236</v>
      </c>
      <c r="W43" s="12">
        <v>236</v>
      </c>
      <c r="X43" s="12">
        <v>551</v>
      </c>
      <c r="Y43" s="12">
        <v>548</v>
      </c>
      <c r="Z43" s="12">
        <v>548</v>
      </c>
      <c r="AA43" s="12">
        <v>546</v>
      </c>
      <c r="AB43" s="12">
        <v>548</v>
      </c>
      <c r="AC43" s="12">
        <v>548</v>
      </c>
      <c r="AD43" s="12">
        <v>548</v>
      </c>
      <c r="AE43" s="12">
        <v>548</v>
      </c>
      <c r="AF43" s="12">
        <v>551</v>
      </c>
      <c r="AG43" s="12">
        <v>558</v>
      </c>
      <c r="AH43" s="12">
        <f t="shared" si="4"/>
        <v>12519</v>
      </c>
      <c r="AJ43" s="9" t="str">
        <f t="shared" si="11"/>
        <v>17:00-17:30</v>
      </c>
      <c r="AK43" s="20">
        <f t="shared" si="11"/>
        <v>548</v>
      </c>
      <c r="AL43" s="20">
        <f t="shared" si="11"/>
        <v>546</v>
      </c>
      <c r="AM43" s="20">
        <f t="shared" si="11"/>
        <v>551</v>
      </c>
      <c r="AN43" s="20">
        <f t="shared" si="11"/>
        <v>548</v>
      </c>
      <c r="AO43" s="20">
        <f t="shared" si="11"/>
        <v>548</v>
      </c>
      <c r="AP43" s="10">
        <f t="shared" si="11"/>
        <v>548</v>
      </c>
      <c r="AQ43" s="20">
        <f t="shared" si="11"/>
        <v>536</v>
      </c>
      <c r="AR43" s="10">
        <f t="shared" si="11"/>
        <v>229</v>
      </c>
      <c r="AS43" s="10">
        <f t="shared" si="11"/>
        <v>248</v>
      </c>
      <c r="AT43" s="10">
        <f t="shared" si="11"/>
        <v>248</v>
      </c>
      <c r="AU43" s="10">
        <f t="shared" si="11"/>
        <v>236</v>
      </c>
      <c r="AV43" s="10">
        <f t="shared" si="11"/>
        <v>157</v>
      </c>
      <c r="AW43" s="10">
        <f t="shared" si="11"/>
        <v>211</v>
      </c>
      <c r="AX43" s="20">
        <f t="shared" si="11"/>
        <v>251</v>
      </c>
      <c r="AY43" s="10">
        <f t="shared" si="10"/>
        <v>236</v>
      </c>
      <c r="AZ43" s="10">
        <f t="shared" si="10"/>
        <v>238</v>
      </c>
      <c r="BA43" s="10">
        <f t="shared" si="10"/>
        <v>243</v>
      </c>
      <c r="BB43" s="10">
        <f t="shared" si="10"/>
        <v>207</v>
      </c>
      <c r="BC43" s="10">
        <f t="shared" si="10"/>
        <v>224</v>
      </c>
      <c r="BD43" s="10">
        <f t="shared" si="10"/>
        <v>236</v>
      </c>
      <c r="BE43" s="20">
        <f t="shared" si="10"/>
        <v>236</v>
      </c>
      <c r="BF43" s="10">
        <f t="shared" si="10"/>
        <v>551</v>
      </c>
      <c r="BG43" s="10">
        <f t="shared" si="10"/>
        <v>548</v>
      </c>
      <c r="BH43" s="10">
        <f t="shared" si="10"/>
        <v>548</v>
      </c>
      <c r="BI43" s="10">
        <f t="shared" si="10"/>
        <v>546</v>
      </c>
      <c r="BJ43" s="10">
        <f t="shared" si="10"/>
        <v>548</v>
      </c>
      <c r="BK43" s="10">
        <f t="shared" si="10"/>
        <v>548</v>
      </c>
      <c r="BL43" s="20">
        <f t="shared" si="10"/>
        <v>548</v>
      </c>
      <c r="BM43" s="10">
        <f t="shared" si="9"/>
        <v>548</v>
      </c>
      <c r="BN43" s="10">
        <f t="shared" si="9"/>
        <v>551</v>
      </c>
      <c r="BO43" s="10">
        <f t="shared" si="7"/>
        <v>558</v>
      </c>
      <c r="BP43" s="12">
        <f t="shared" si="5"/>
        <v>12519</v>
      </c>
    </row>
    <row r="44" spans="2:68">
      <c r="B44" s="11" t="s">
        <v>73</v>
      </c>
      <c r="C44" s="12">
        <v>548</v>
      </c>
      <c r="D44" s="12">
        <v>548</v>
      </c>
      <c r="E44" s="12">
        <v>546</v>
      </c>
      <c r="F44" s="12">
        <v>548</v>
      </c>
      <c r="G44" s="12">
        <v>553</v>
      </c>
      <c r="H44" s="12">
        <v>551</v>
      </c>
      <c r="I44" s="12">
        <v>529</v>
      </c>
      <c r="J44" s="12">
        <v>221</v>
      </c>
      <c r="K44" s="12">
        <v>209</v>
      </c>
      <c r="L44" s="12">
        <v>219</v>
      </c>
      <c r="M44" s="12">
        <v>216</v>
      </c>
      <c r="N44" s="12">
        <v>184</v>
      </c>
      <c r="O44" s="12">
        <v>221</v>
      </c>
      <c r="P44" s="12">
        <v>234</v>
      </c>
      <c r="Q44" s="12">
        <v>241</v>
      </c>
      <c r="R44" s="12">
        <v>219</v>
      </c>
      <c r="S44" s="12">
        <v>211</v>
      </c>
      <c r="T44" s="12">
        <v>224</v>
      </c>
      <c r="U44" s="12">
        <v>226</v>
      </c>
      <c r="V44" s="12">
        <v>231</v>
      </c>
      <c r="W44" s="12">
        <v>226</v>
      </c>
      <c r="X44" s="12">
        <v>548</v>
      </c>
      <c r="Y44" s="12">
        <v>548</v>
      </c>
      <c r="Z44" s="12">
        <v>548</v>
      </c>
      <c r="AA44" s="12">
        <v>546</v>
      </c>
      <c r="AB44" s="12">
        <v>548</v>
      </c>
      <c r="AC44" s="12">
        <v>551</v>
      </c>
      <c r="AD44" s="12">
        <v>548</v>
      </c>
      <c r="AE44" s="12">
        <v>551</v>
      </c>
      <c r="AF44" s="12">
        <v>551</v>
      </c>
      <c r="AG44" s="12">
        <v>553</v>
      </c>
      <c r="AH44" s="12">
        <f t="shared" si="4"/>
        <v>12397</v>
      </c>
      <c r="AJ44" s="9" t="str">
        <f t="shared" si="11"/>
        <v>17:30-18:00</v>
      </c>
      <c r="AK44" s="20">
        <f t="shared" si="11"/>
        <v>548</v>
      </c>
      <c r="AL44" s="20">
        <f t="shared" si="11"/>
        <v>548</v>
      </c>
      <c r="AM44" s="20">
        <f t="shared" si="11"/>
        <v>546</v>
      </c>
      <c r="AN44" s="20">
        <f t="shared" si="11"/>
        <v>548</v>
      </c>
      <c r="AO44" s="20">
        <f t="shared" si="11"/>
        <v>553</v>
      </c>
      <c r="AP44" s="10">
        <f t="shared" si="11"/>
        <v>551</v>
      </c>
      <c r="AQ44" s="20">
        <f t="shared" si="11"/>
        <v>529</v>
      </c>
      <c r="AR44" s="10">
        <f t="shared" si="11"/>
        <v>221</v>
      </c>
      <c r="AS44" s="10">
        <f t="shared" si="11"/>
        <v>209</v>
      </c>
      <c r="AT44" s="10">
        <f t="shared" si="11"/>
        <v>219</v>
      </c>
      <c r="AU44" s="10">
        <f t="shared" si="11"/>
        <v>216</v>
      </c>
      <c r="AV44" s="10">
        <f t="shared" si="11"/>
        <v>184</v>
      </c>
      <c r="AW44" s="10">
        <f t="shared" si="11"/>
        <v>221</v>
      </c>
      <c r="AX44" s="20">
        <f t="shared" si="11"/>
        <v>234</v>
      </c>
      <c r="AY44" s="10">
        <f t="shared" si="10"/>
        <v>241</v>
      </c>
      <c r="AZ44" s="10">
        <f t="shared" si="10"/>
        <v>219</v>
      </c>
      <c r="BA44" s="10">
        <f t="shared" si="10"/>
        <v>211</v>
      </c>
      <c r="BB44" s="10">
        <f t="shared" si="10"/>
        <v>224</v>
      </c>
      <c r="BC44" s="10">
        <f t="shared" si="10"/>
        <v>226</v>
      </c>
      <c r="BD44" s="10">
        <f t="shared" si="10"/>
        <v>231</v>
      </c>
      <c r="BE44" s="20">
        <f t="shared" si="10"/>
        <v>226</v>
      </c>
      <c r="BF44" s="10">
        <f t="shared" si="10"/>
        <v>548</v>
      </c>
      <c r="BG44" s="10">
        <f t="shared" si="10"/>
        <v>548</v>
      </c>
      <c r="BH44" s="10">
        <f t="shared" si="10"/>
        <v>548</v>
      </c>
      <c r="BI44" s="10">
        <f t="shared" si="10"/>
        <v>546</v>
      </c>
      <c r="BJ44" s="10">
        <f t="shared" si="10"/>
        <v>548</v>
      </c>
      <c r="BK44" s="10">
        <f t="shared" si="10"/>
        <v>551</v>
      </c>
      <c r="BL44" s="20">
        <f t="shared" si="10"/>
        <v>548</v>
      </c>
      <c r="BM44" s="10">
        <f t="shared" si="9"/>
        <v>551</v>
      </c>
      <c r="BN44" s="10">
        <f t="shared" si="9"/>
        <v>551</v>
      </c>
      <c r="BO44" s="10">
        <f t="shared" si="7"/>
        <v>553</v>
      </c>
      <c r="BP44" s="12">
        <f t="shared" si="5"/>
        <v>12397</v>
      </c>
    </row>
    <row r="45" spans="2:68">
      <c r="B45" s="11" t="s">
        <v>74</v>
      </c>
      <c r="C45" s="12">
        <v>551</v>
      </c>
      <c r="D45" s="12">
        <v>546</v>
      </c>
      <c r="E45" s="12">
        <v>548</v>
      </c>
      <c r="F45" s="12">
        <v>548</v>
      </c>
      <c r="G45" s="12">
        <v>553</v>
      </c>
      <c r="H45" s="12">
        <v>551</v>
      </c>
      <c r="I45" s="12">
        <v>524</v>
      </c>
      <c r="J45" s="12">
        <v>214</v>
      </c>
      <c r="K45" s="12">
        <v>229</v>
      </c>
      <c r="L45" s="12">
        <v>256</v>
      </c>
      <c r="M45" s="12">
        <v>231</v>
      </c>
      <c r="N45" s="12">
        <v>229</v>
      </c>
      <c r="O45" s="12">
        <v>199</v>
      </c>
      <c r="P45" s="12">
        <v>238</v>
      </c>
      <c r="Q45" s="12">
        <v>207</v>
      </c>
      <c r="R45" s="12">
        <v>238</v>
      </c>
      <c r="S45" s="12">
        <v>194</v>
      </c>
      <c r="T45" s="12">
        <v>219</v>
      </c>
      <c r="U45" s="12">
        <v>214</v>
      </c>
      <c r="V45" s="12">
        <v>238</v>
      </c>
      <c r="W45" s="12">
        <v>209</v>
      </c>
      <c r="X45" s="12">
        <v>531</v>
      </c>
      <c r="Y45" s="12">
        <v>553</v>
      </c>
      <c r="Z45" s="12">
        <v>546</v>
      </c>
      <c r="AA45" s="12">
        <v>546</v>
      </c>
      <c r="AB45" s="12">
        <v>551</v>
      </c>
      <c r="AC45" s="12">
        <v>551</v>
      </c>
      <c r="AD45" s="12">
        <v>551</v>
      </c>
      <c r="AE45" s="12">
        <v>551</v>
      </c>
      <c r="AF45" s="12">
        <v>551</v>
      </c>
      <c r="AG45" s="12">
        <v>553</v>
      </c>
      <c r="AH45" s="12">
        <f t="shared" si="4"/>
        <v>12420</v>
      </c>
      <c r="AJ45" s="9" t="str">
        <f t="shared" si="11"/>
        <v>18:00-18:30</v>
      </c>
      <c r="AK45" s="20">
        <f t="shared" si="11"/>
        <v>551</v>
      </c>
      <c r="AL45" s="20">
        <f t="shared" si="11"/>
        <v>546</v>
      </c>
      <c r="AM45" s="20">
        <f t="shared" si="11"/>
        <v>548</v>
      </c>
      <c r="AN45" s="20">
        <f t="shared" si="11"/>
        <v>548</v>
      </c>
      <c r="AO45" s="20">
        <f t="shared" si="11"/>
        <v>553</v>
      </c>
      <c r="AP45" s="10">
        <f t="shared" si="11"/>
        <v>551</v>
      </c>
      <c r="AQ45" s="20">
        <f t="shared" si="11"/>
        <v>524</v>
      </c>
      <c r="AR45" s="10">
        <f t="shared" si="11"/>
        <v>214</v>
      </c>
      <c r="AS45" s="10">
        <f t="shared" si="11"/>
        <v>229</v>
      </c>
      <c r="AT45" s="10">
        <f t="shared" si="11"/>
        <v>256</v>
      </c>
      <c r="AU45" s="10">
        <f t="shared" si="11"/>
        <v>231</v>
      </c>
      <c r="AV45" s="10">
        <f t="shared" si="11"/>
        <v>229</v>
      </c>
      <c r="AW45" s="10">
        <f t="shared" si="11"/>
        <v>199</v>
      </c>
      <c r="AX45" s="20">
        <f t="shared" si="11"/>
        <v>238</v>
      </c>
      <c r="AY45" s="10">
        <f t="shared" si="10"/>
        <v>207</v>
      </c>
      <c r="AZ45" s="10">
        <f t="shared" si="10"/>
        <v>238</v>
      </c>
      <c r="BA45" s="10">
        <f t="shared" si="10"/>
        <v>194</v>
      </c>
      <c r="BB45" s="10">
        <f t="shared" si="10"/>
        <v>219</v>
      </c>
      <c r="BC45" s="10">
        <f t="shared" si="10"/>
        <v>214</v>
      </c>
      <c r="BD45" s="10">
        <f t="shared" si="10"/>
        <v>238</v>
      </c>
      <c r="BE45" s="20">
        <f t="shared" si="10"/>
        <v>209</v>
      </c>
      <c r="BF45" s="10">
        <f t="shared" si="10"/>
        <v>531</v>
      </c>
      <c r="BG45" s="10">
        <f t="shared" si="10"/>
        <v>553</v>
      </c>
      <c r="BH45" s="10">
        <f t="shared" si="10"/>
        <v>546</v>
      </c>
      <c r="BI45" s="10">
        <f t="shared" si="10"/>
        <v>546</v>
      </c>
      <c r="BJ45" s="10">
        <f t="shared" si="10"/>
        <v>551</v>
      </c>
      <c r="BK45" s="10">
        <f t="shared" si="10"/>
        <v>551</v>
      </c>
      <c r="BL45" s="20">
        <f t="shared" si="10"/>
        <v>551</v>
      </c>
      <c r="BM45" s="10">
        <f t="shared" si="9"/>
        <v>551</v>
      </c>
      <c r="BN45" s="10">
        <f t="shared" si="9"/>
        <v>551</v>
      </c>
      <c r="BO45" s="10">
        <f t="shared" si="7"/>
        <v>553</v>
      </c>
      <c r="BP45" s="12">
        <f t="shared" si="5"/>
        <v>12420</v>
      </c>
    </row>
    <row r="46" spans="2:68">
      <c r="B46" s="11" t="s">
        <v>75</v>
      </c>
      <c r="C46" s="12">
        <v>546</v>
      </c>
      <c r="D46" s="12">
        <v>548</v>
      </c>
      <c r="E46" s="12">
        <v>548</v>
      </c>
      <c r="F46" s="12">
        <v>548</v>
      </c>
      <c r="G46" s="12">
        <v>551</v>
      </c>
      <c r="H46" s="12">
        <v>551</v>
      </c>
      <c r="I46" s="12">
        <v>504</v>
      </c>
      <c r="J46" s="12">
        <v>234</v>
      </c>
      <c r="K46" s="12">
        <v>248</v>
      </c>
      <c r="L46" s="12">
        <v>251</v>
      </c>
      <c r="M46" s="12">
        <v>221</v>
      </c>
      <c r="N46" s="12">
        <v>216</v>
      </c>
      <c r="O46" s="12">
        <v>199</v>
      </c>
      <c r="P46" s="12">
        <v>248</v>
      </c>
      <c r="Q46" s="12">
        <v>202</v>
      </c>
      <c r="R46" s="12">
        <v>246</v>
      </c>
      <c r="S46" s="12">
        <v>170</v>
      </c>
      <c r="T46" s="12">
        <v>197</v>
      </c>
      <c r="U46" s="12">
        <v>204</v>
      </c>
      <c r="V46" s="12">
        <v>199</v>
      </c>
      <c r="W46" s="12">
        <v>231</v>
      </c>
      <c r="X46" s="12">
        <v>548</v>
      </c>
      <c r="Y46" s="12">
        <v>556</v>
      </c>
      <c r="Z46" s="12">
        <v>546</v>
      </c>
      <c r="AA46" s="12">
        <v>548</v>
      </c>
      <c r="AB46" s="12">
        <v>551</v>
      </c>
      <c r="AC46" s="12">
        <v>551</v>
      </c>
      <c r="AD46" s="12">
        <v>546</v>
      </c>
      <c r="AE46" s="12">
        <v>546</v>
      </c>
      <c r="AF46" s="12">
        <v>551</v>
      </c>
      <c r="AG46" s="12">
        <v>543</v>
      </c>
      <c r="AH46" s="12">
        <f t="shared" si="4"/>
        <v>12348</v>
      </c>
      <c r="AJ46" s="9" t="str">
        <f t="shared" si="11"/>
        <v>18:30-19:00</v>
      </c>
      <c r="AK46" s="20">
        <f t="shared" si="11"/>
        <v>546</v>
      </c>
      <c r="AL46" s="20">
        <f t="shared" si="11"/>
        <v>548</v>
      </c>
      <c r="AM46" s="20">
        <f t="shared" si="11"/>
        <v>548</v>
      </c>
      <c r="AN46" s="20">
        <f t="shared" si="11"/>
        <v>548</v>
      </c>
      <c r="AO46" s="20">
        <f t="shared" si="11"/>
        <v>551</v>
      </c>
      <c r="AP46" s="10">
        <f t="shared" si="11"/>
        <v>551</v>
      </c>
      <c r="AQ46" s="20">
        <f t="shared" si="11"/>
        <v>504</v>
      </c>
      <c r="AR46" s="10">
        <f t="shared" si="11"/>
        <v>234</v>
      </c>
      <c r="AS46" s="10">
        <f t="shared" si="11"/>
        <v>248</v>
      </c>
      <c r="AT46" s="10">
        <f t="shared" si="11"/>
        <v>251</v>
      </c>
      <c r="AU46" s="10">
        <f t="shared" si="11"/>
        <v>221</v>
      </c>
      <c r="AV46" s="10">
        <f t="shared" si="11"/>
        <v>216</v>
      </c>
      <c r="AW46" s="10">
        <f t="shared" si="11"/>
        <v>199</v>
      </c>
      <c r="AX46" s="20">
        <f t="shared" si="11"/>
        <v>248</v>
      </c>
      <c r="AY46" s="10">
        <f t="shared" si="10"/>
        <v>202</v>
      </c>
      <c r="AZ46" s="10">
        <f t="shared" si="10"/>
        <v>246</v>
      </c>
      <c r="BA46" s="10">
        <f t="shared" si="10"/>
        <v>170</v>
      </c>
      <c r="BB46" s="10">
        <f t="shared" si="10"/>
        <v>197</v>
      </c>
      <c r="BC46" s="10">
        <f t="shared" si="10"/>
        <v>204</v>
      </c>
      <c r="BD46" s="10">
        <f t="shared" si="10"/>
        <v>199</v>
      </c>
      <c r="BE46" s="20">
        <f t="shared" si="10"/>
        <v>231</v>
      </c>
      <c r="BF46" s="10">
        <f t="shared" si="10"/>
        <v>548</v>
      </c>
      <c r="BG46" s="10">
        <f t="shared" si="10"/>
        <v>556</v>
      </c>
      <c r="BH46" s="10">
        <f t="shared" si="10"/>
        <v>546</v>
      </c>
      <c r="BI46" s="10">
        <f t="shared" si="10"/>
        <v>548</v>
      </c>
      <c r="BJ46" s="10">
        <f t="shared" si="10"/>
        <v>551</v>
      </c>
      <c r="BK46" s="10">
        <f t="shared" si="10"/>
        <v>551</v>
      </c>
      <c r="BL46" s="20">
        <f t="shared" si="10"/>
        <v>546</v>
      </c>
      <c r="BM46" s="10">
        <f t="shared" si="9"/>
        <v>546</v>
      </c>
      <c r="BN46" s="10">
        <f t="shared" si="9"/>
        <v>551</v>
      </c>
      <c r="BO46" s="10">
        <f t="shared" si="7"/>
        <v>543</v>
      </c>
      <c r="BP46" s="12">
        <f t="shared" si="5"/>
        <v>12348</v>
      </c>
    </row>
    <row r="47" spans="2:68">
      <c r="B47" s="11" t="s">
        <v>76</v>
      </c>
      <c r="C47" s="12">
        <v>546</v>
      </c>
      <c r="D47" s="12">
        <v>548</v>
      </c>
      <c r="E47" s="12">
        <v>551</v>
      </c>
      <c r="F47" s="12">
        <v>548</v>
      </c>
      <c r="G47" s="12">
        <v>538</v>
      </c>
      <c r="H47" s="12">
        <v>553</v>
      </c>
      <c r="I47" s="12">
        <v>519</v>
      </c>
      <c r="J47" s="12">
        <v>246</v>
      </c>
      <c r="K47" s="12">
        <v>256</v>
      </c>
      <c r="L47" s="12">
        <v>248</v>
      </c>
      <c r="M47" s="12">
        <v>197</v>
      </c>
      <c r="N47" s="12">
        <v>211</v>
      </c>
      <c r="O47" s="12">
        <v>207</v>
      </c>
      <c r="P47" s="12">
        <v>226</v>
      </c>
      <c r="Q47" s="12">
        <v>152</v>
      </c>
      <c r="R47" s="12">
        <v>238</v>
      </c>
      <c r="S47" s="12">
        <v>204</v>
      </c>
      <c r="T47" s="12">
        <v>221</v>
      </c>
      <c r="U47" s="12">
        <v>231</v>
      </c>
      <c r="V47" s="12">
        <v>229</v>
      </c>
      <c r="W47" s="12">
        <v>204</v>
      </c>
      <c r="X47" s="12">
        <v>551</v>
      </c>
      <c r="Y47" s="12">
        <v>553</v>
      </c>
      <c r="Z47" s="12">
        <v>546</v>
      </c>
      <c r="AA47" s="12">
        <v>543</v>
      </c>
      <c r="AB47" s="12">
        <v>548</v>
      </c>
      <c r="AC47" s="12">
        <v>551</v>
      </c>
      <c r="AD47" s="12">
        <v>548</v>
      </c>
      <c r="AE47" s="12">
        <v>548</v>
      </c>
      <c r="AF47" s="12">
        <v>553</v>
      </c>
      <c r="AG47" s="12">
        <v>553</v>
      </c>
      <c r="AH47" s="12">
        <f t="shared" si="4"/>
        <v>12367</v>
      </c>
      <c r="AJ47" s="9" t="str">
        <f t="shared" si="11"/>
        <v>19:00-19:30</v>
      </c>
      <c r="AK47" s="20">
        <f t="shared" si="11"/>
        <v>546</v>
      </c>
      <c r="AL47" s="20">
        <f t="shared" si="11"/>
        <v>548</v>
      </c>
      <c r="AM47" s="20">
        <f t="shared" si="11"/>
        <v>551</v>
      </c>
      <c r="AN47" s="20">
        <f t="shared" si="11"/>
        <v>548</v>
      </c>
      <c r="AO47" s="20">
        <f t="shared" si="11"/>
        <v>538</v>
      </c>
      <c r="AP47" s="10">
        <f t="shared" si="11"/>
        <v>553</v>
      </c>
      <c r="AQ47" s="20">
        <f t="shared" si="11"/>
        <v>519</v>
      </c>
      <c r="AR47" s="10">
        <f t="shared" si="11"/>
        <v>246</v>
      </c>
      <c r="AS47" s="10">
        <f t="shared" si="11"/>
        <v>256</v>
      </c>
      <c r="AT47" s="10">
        <f t="shared" si="11"/>
        <v>248</v>
      </c>
      <c r="AU47" s="10">
        <f t="shared" si="11"/>
        <v>197</v>
      </c>
      <c r="AV47" s="10">
        <f t="shared" si="11"/>
        <v>211</v>
      </c>
      <c r="AW47" s="10">
        <f t="shared" si="11"/>
        <v>207</v>
      </c>
      <c r="AX47" s="20">
        <f t="shared" si="11"/>
        <v>226</v>
      </c>
      <c r="AY47" s="10">
        <f t="shared" si="10"/>
        <v>152</v>
      </c>
      <c r="AZ47" s="10">
        <f t="shared" si="10"/>
        <v>238</v>
      </c>
      <c r="BA47" s="10">
        <f t="shared" si="10"/>
        <v>204</v>
      </c>
      <c r="BB47" s="10">
        <f t="shared" si="10"/>
        <v>221</v>
      </c>
      <c r="BC47" s="10">
        <f t="shared" si="10"/>
        <v>231</v>
      </c>
      <c r="BD47" s="10">
        <f t="shared" si="10"/>
        <v>229</v>
      </c>
      <c r="BE47" s="20">
        <f t="shared" si="10"/>
        <v>204</v>
      </c>
      <c r="BF47" s="10">
        <f t="shared" si="10"/>
        <v>551</v>
      </c>
      <c r="BG47" s="10">
        <f t="shared" si="10"/>
        <v>553</v>
      </c>
      <c r="BH47" s="10">
        <f t="shared" si="10"/>
        <v>546</v>
      </c>
      <c r="BI47" s="10">
        <f t="shared" si="10"/>
        <v>543</v>
      </c>
      <c r="BJ47" s="10">
        <f t="shared" si="10"/>
        <v>548</v>
      </c>
      <c r="BK47" s="10">
        <f t="shared" si="10"/>
        <v>551</v>
      </c>
      <c r="BL47" s="20">
        <f t="shared" si="10"/>
        <v>548</v>
      </c>
      <c r="BM47" s="10">
        <f t="shared" si="9"/>
        <v>548</v>
      </c>
      <c r="BN47" s="10">
        <f t="shared" si="9"/>
        <v>553</v>
      </c>
      <c r="BO47" s="10">
        <f t="shared" si="7"/>
        <v>553</v>
      </c>
      <c r="BP47" s="12">
        <f t="shared" si="5"/>
        <v>12367</v>
      </c>
    </row>
    <row r="48" spans="2:68">
      <c r="B48" s="11" t="s">
        <v>77</v>
      </c>
      <c r="C48" s="12">
        <v>548</v>
      </c>
      <c r="D48" s="12">
        <v>548</v>
      </c>
      <c r="E48" s="12">
        <v>548</v>
      </c>
      <c r="F48" s="12">
        <v>553</v>
      </c>
      <c r="G48" s="12">
        <v>521</v>
      </c>
      <c r="H48" s="12">
        <v>553</v>
      </c>
      <c r="I48" s="12">
        <v>543</v>
      </c>
      <c r="J48" s="12">
        <v>238</v>
      </c>
      <c r="K48" s="12">
        <v>199</v>
      </c>
      <c r="L48" s="12">
        <v>221</v>
      </c>
      <c r="M48" s="12">
        <v>224</v>
      </c>
      <c r="N48" s="12">
        <v>221</v>
      </c>
      <c r="O48" s="12">
        <v>248</v>
      </c>
      <c r="P48" s="12">
        <v>204</v>
      </c>
      <c r="Q48" s="12">
        <v>207</v>
      </c>
      <c r="R48" s="12">
        <v>211</v>
      </c>
      <c r="S48" s="12">
        <v>226</v>
      </c>
      <c r="T48" s="12">
        <v>214</v>
      </c>
      <c r="U48" s="12">
        <v>214</v>
      </c>
      <c r="V48" s="12">
        <v>231</v>
      </c>
      <c r="W48" s="12">
        <v>194</v>
      </c>
      <c r="X48" s="12">
        <v>519</v>
      </c>
      <c r="Y48" s="12">
        <v>553</v>
      </c>
      <c r="Z48" s="12">
        <v>551</v>
      </c>
      <c r="AA48" s="12">
        <v>546</v>
      </c>
      <c r="AB48" s="12">
        <v>551</v>
      </c>
      <c r="AC48" s="12">
        <v>553</v>
      </c>
      <c r="AD48" s="12">
        <v>546</v>
      </c>
      <c r="AE48" s="12">
        <v>548</v>
      </c>
      <c r="AF48" s="12">
        <v>551</v>
      </c>
      <c r="AG48" s="12">
        <v>556</v>
      </c>
      <c r="AH48" s="12">
        <f t="shared" si="4"/>
        <v>12340</v>
      </c>
      <c r="AJ48" s="9" t="str">
        <f t="shared" si="11"/>
        <v>19:30-20:00</v>
      </c>
      <c r="AK48" s="20">
        <f t="shared" si="11"/>
        <v>548</v>
      </c>
      <c r="AL48" s="20">
        <f t="shared" si="11"/>
        <v>548</v>
      </c>
      <c r="AM48" s="20">
        <f t="shared" si="11"/>
        <v>548</v>
      </c>
      <c r="AN48" s="20">
        <f t="shared" si="11"/>
        <v>553</v>
      </c>
      <c r="AO48" s="20">
        <f t="shared" si="11"/>
        <v>521</v>
      </c>
      <c r="AP48" s="10">
        <f t="shared" si="11"/>
        <v>553</v>
      </c>
      <c r="AQ48" s="20">
        <f t="shared" si="11"/>
        <v>543</v>
      </c>
      <c r="AR48" s="10">
        <f t="shared" si="11"/>
        <v>238</v>
      </c>
      <c r="AS48" s="10">
        <f t="shared" si="11"/>
        <v>199</v>
      </c>
      <c r="AT48" s="10">
        <f t="shared" si="11"/>
        <v>221</v>
      </c>
      <c r="AU48" s="10">
        <f t="shared" si="11"/>
        <v>224</v>
      </c>
      <c r="AV48" s="10">
        <f t="shared" si="11"/>
        <v>221</v>
      </c>
      <c r="AW48" s="10">
        <f t="shared" si="11"/>
        <v>248</v>
      </c>
      <c r="AX48" s="20">
        <f t="shared" si="11"/>
        <v>204</v>
      </c>
      <c r="AY48" s="10">
        <f t="shared" si="10"/>
        <v>207</v>
      </c>
      <c r="AZ48" s="10">
        <f t="shared" si="10"/>
        <v>211</v>
      </c>
      <c r="BA48" s="10">
        <f t="shared" si="10"/>
        <v>226</v>
      </c>
      <c r="BB48" s="10">
        <f t="shared" si="10"/>
        <v>214</v>
      </c>
      <c r="BC48" s="10">
        <f t="shared" si="10"/>
        <v>214</v>
      </c>
      <c r="BD48" s="10">
        <f t="shared" si="10"/>
        <v>231</v>
      </c>
      <c r="BE48" s="20">
        <f t="shared" si="10"/>
        <v>194</v>
      </c>
      <c r="BF48" s="10">
        <f t="shared" si="10"/>
        <v>519</v>
      </c>
      <c r="BG48" s="10">
        <f t="shared" si="10"/>
        <v>553</v>
      </c>
      <c r="BH48" s="10">
        <f t="shared" si="10"/>
        <v>551</v>
      </c>
      <c r="BI48" s="10">
        <f t="shared" si="10"/>
        <v>546</v>
      </c>
      <c r="BJ48" s="10">
        <f t="shared" si="10"/>
        <v>551</v>
      </c>
      <c r="BK48" s="10">
        <f t="shared" si="10"/>
        <v>553</v>
      </c>
      <c r="BL48" s="20">
        <f t="shared" si="10"/>
        <v>546</v>
      </c>
      <c r="BM48" s="10">
        <f t="shared" si="9"/>
        <v>548</v>
      </c>
      <c r="BN48" s="10">
        <f t="shared" si="9"/>
        <v>551</v>
      </c>
      <c r="BO48" s="10">
        <f t="shared" si="7"/>
        <v>556</v>
      </c>
      <c r="BP48" s="12">
        <f t="shared" si="5"/>
        <v>12340</v>
      </c>
    </row>
    <row r="49" spans="2:70">
      <c r="B49" s="11" t="s">
        <v>78</v>
      </c>
      <c r="C49" s="12">
        <v>548</v>
      </c>
      <c r="D49" s="12">
        <v>546</v>
      </c>
      <c r="E49" s="12">
        <v>553</v>
      </c>
      <c r="F49" s="12">
        <v>551</v>
      </c>
      <c r="G49" s="12">
        <v>506</v>
      </c>
      <c r="H49" s="12">
        <v>548</v>
      </c>
      <c r="I49" s="12">
        <v>548</v>
      </c>
      <c r="J49" s="12">
        <v>231</v>
      </c>
      <c r="K49" s="12">
        <v>238</v>
      </c>
      <c r="L49" s="12">
        <v>243</v>
      </c>
      <c r="M49" s="12">
        <v>219</v>
      </c>
      <c r="N49" s="12">
        <v>211</v>
      </c>
      <c r="O49" s="12">
        <v>241</v>
      </c>
      <c r="P49" s="12">
        <v>224</v>
      </c>
      <c r="Q49" s="12">
        <v>179</v>
      </c>
      <c r="R49" s="12">
        <v>241</v>
      </c>
      <c r="S49" s="12">
        <v>219</v>
      </c>
      <c r="T49" s="12">
        <v>231</v>
      </c>
      <c r="U49" s="12">
        <v>192</v>
      </c>
      <c r="V49" s="12">
        <v>211</v>
      </c>
      <c r="W49" s="12">
        <v>216</v>
      </c>
      <c r="X49" s="12">
        <v>541</v>
      </c>
      <c r="Y49" s="12">
        <v>551</v>
      </c>
      <c r="Z49" s="12">
        <v>551</v>
      </c>
      <c r="AA49" s="12">
        <v>538</v>
      </c>
      <c r="AB49" s="12">
        <v>551</v>
      </c>
      <c r="AC49" s="12">
        <v>551</v>
      </c>
      <c r="AD49" s="12">
        <v>551</v>
      </c>
      <c r="AE49" s="12">
        <v>551</v>
      </c>
      <c r="AF49" s="12">
        <v>551</v>
      </c>
      <c r="AG49" s="12">
        <v>553</v>
      </c>
      <c r="AH49" s="12">
        <f t="shared" si="4"/>
        <v>12385</v>
      </c>
      <c r="AJ49" s="9" t="str">
        <f t="shared" si="11"/>
        <v>20:00-20:30</v>
      </c>
      <c r="AK49" s="20">
        <f t="shared" si="11"/>
        <v>548</v>
      </c>
      <c r="AL49" s="20">
        <f t="shared" si="11"/>
        <v>546</v>
      </c>
      <c r="AM49" s="20">
        <f t="shared" si="11"/>
        <v>553</v>
      </c>
      <c r="AN49" s="20">
        <f t="shared" si="11"/>
        <v>551</v>
      </c>
      <c r="AO49" s="20">
        <f t="shared" si="11"/>
        <v>506</v>
      </c>
      <c r="AP49" s="10">
        <f t="shared" si="11"/>
        <v>548</v>
      </c>
      <c r="AQ49" s="20">
        <f t="shared" si="11"/>
        <v>548</v>
      </c>
      <c r="AR49" s="10">
        <f t="shared" si="11"/>
        <v>231</v>
      </c>
      <c r="AS49" s="10">
        <f t="shared" si="11"/>
        <v>238</v>
      </c>
      <c r="AT49" s="10">
        <f t="shared" si="11"/>
        <v>243</v>
      </c>
      <c r="AU49" s="10">
        <f t="shared" si="11"/>
        <v>219</v>
      </c>
      <c r="AV49" s="10">
        <f t="shared" si="11"/>
        <v>211</v>
      </c>
      <c r="AW49" s="10">
        <f t="shared" si="11"/>
        <v>241</v>
      </c>
      <c r="AX49" s="20">
        <f t="shared" si="11"/>
        <v>224</v>
      </c>
      <c r="AY49" s="10">
        <f t="shared" si="10"/>
        <v>179</v>
      </c>
      <c r="AZ49" s="10">
        <f t="shared" si="10"/>
        <v>241</v>
      </c>
      <c r="BA49" s="10">
        <f t="shared" si="10"/>
        <v>219</v>
      </c>
      <c r="BB49" s="10">
        <f t="shared" si="10"/>
        <v>231</v>
      </c>
      <c r="BC49" s="10">
        <f t="shared" si="10"/>
        <v>192</v>
      </c>
      <c r="BD49" s="10">
        <f t="shared" si="10"/>
        <v>211</v>
      </c>
      <c r="BE49" s="20">
        <f t="shared" si="10"/>
        <v>216</v>
      </c>
      <c r="BF49" s="10">
        <f t="shared" si="10"/>
        <v>541</v>
      </c>
      <c r="BG49" s="10">
        <f t="shared" si="10"/>
        <v>551</v>
      </c>
      <c r="BH49" s="10">
        <f t="shared" si="10"/>
        <v>551</v>
      </c>
      <c r="BI49" s="10">
        <f t="shared" si="10"/>
        <v>538</v>
      </c>
      <c r="BJ49" s="10">
        <f t="shared" si="10"/>
        <v>551</v>
      </c>
      <c r="BK49" s="10">
        <f t="shared" si="10"/>
        <v>551</v>
      </c>
      <c r="BL49" s="20">
        <f t="shared" si="10"/>
        <v>551</v>
      </c>
      <c r="BM49" s="10">
        <f t="shared" si="9"/>
        <v>551</v>
      </c>
      <c r="BN49" s="10">
        <f t="shared" si="9"/>
        <v>551</v>
      </c>
      <c r="BO49" s="10">
        <f t="shared" si="7"/>
        <v>553</v>
      </c>
      <c r="BP49" s="12">
        <f t="shared" si="5"/>
        <v>12385</v>
      </c>
    </row>
    <row r="50" spans="2:70">
      <c r="B50" s="11" t="s">
        <v>79</v>
      </c>
      <c r="C50" s="12">
        <v>548</v>
      </c>
      <c r="D50" s="12">
        <v>548</v>
      </c>
      <c r="E50" s="12">
        <v>548</v>
      </c>
      <c r="F50" s="12">
        <v>531</v>
      </c>
      <c r="G50" s="12">
        <v>514</v>
      </c>
      <c r="H50" s="12">
        <v>551</v>
      </c>
      <c r="I50" s="12">
        <v>561</v>
      </c>
      <c r="J50" s="12">
        <v>238</v>
      </c>
      <c r="K50" s="12">
        <v>224</v>
      </c>
      <c r="L50" s="12">
        <v>251</v>
      </c>
      <c r="M50" s="12">
        <v>258</v>
      </c>
      <c r="N50" s="12">
        <v>224</v>
      </c>
      <c r="O50" s="12">
        <v>221</v>
      </c>
      <c r="P50" s="12">
        <v>241</v>
      </c>
      <c r="Q50" s="12">
        <v>231</v>
      </c>
      <c r="R50" s="12">
        <v>197</v>
      </c>
      <c r="S50" s="12">
        <v>229</v>
      </c>
      <c r="T50" s="12">
        <v>226</v>
      </c>
      <c r="U50" s="12">
        <v>238</v>
      </c>
      <c r="V50" s="12">
        <v>241</v>
      </c>
      <c r="W50" s="12">
        <v>207</v>
      </c>
      <c r="X50" s="12">
        <v>514</v>
      </c>
      <c r="Y50" s="12">
        <v>538</v>
      </c>
      <c r="Z50" s="12">
        <v>548</v>
      </c>
      <c r="AA50" s="12">
        <v>551</v>
      </c>
      <c r="AB50" s="12">
        <v>548</v>
      </c>
      <c r="AC50" s="12">
        <v>548</v>
      </c>
      <c r="AD50" s="12">
        <v>548</v>
      </c>
      <c r="AE50" s="12">
        <v>551</v>
      </c>
      <c r="AF50" s="12">
        <v>553</v>
      </c>
      <c r="AG50" s="12">
        <v>553</v>
      </c>
      <c r="AH50" s="12">
        <f t="shared" si="4"/>
        <v>12479</v>
      </c>
      <c r="AJ50" s="9" t="str">
        <f t="shared" si="11"/>
        <v>20:30-21:00</v>
      </c>
      <c r="AK50" s="20">
        <f t="shared" si="11"/>
        <v>548</v>
      </c>
      <c r="AL50" s="20">
        <f t="shared" si="11"/>
        <v>548</v>
      </c>
      <c r="AM50" s="20">
        <f t="shared" si="11"/>
        <v>548</v>
      </c>
      <c r="AN50" s="20">
        <f t="shared" si="11"/>
        <v>531</v>
      </c>
      <c r="AO50" s="20">
        <f t="shared" si="11"/>
        <v>514</v>
      </c>
      <c r="AP50" s="10">
        <f t="shared" si="11"/>
        <v>551</v>
      </c>
      <c r="AQ50" s="20">
        <f t="shared" si="11"/>
        <v>561</v>
      </c>
      <c r="AR50" s="10">
        <f t="shared" si="11"/>
        <v>238</v>
      </c>
      <c r="AS50" s="10">
        <f t="shared" si="11"/>
        <v>224</v>
      </c>
      <c r="AT50" s="10">
        <f t="shared" si="11"/>
        <v>251</v>
      </c>
      <c r="AU50" s="10">
        <f t="shared" si="11"/>
        <v>258</v>
      </c>
      <c r="AV50" s="10">
        <f t="shared" si="11"/>
        <v>224</v>
      </c>
      <c r="AW50" s="10">
        <f t="shared" si="11"/>
        <v>221</v>
      </c>
      <c r="AX50" s="20">
        <f t="shared" si="11"/>
        <v>241</v>
      </c>
      <c r="AY50" s="10">
        <f t="shared" si="10"/>
        <v>231</v>
      </c>
      <c r="AZ50" s="10">
        <f t="shared" si="10"/>
        <v>197</v>
      </c>
      <c r="BA50" s="10">
        <f t="shared" si="10"/>
        <v>229</v>
      </c>
      <c r="BB50" s="10">
        <f t="shared" si="10"/>
        <v>226</v>
      </c>
      <c r="BC50" s="10">
        <f t="shared" si="10"/>
        <v>238</v>
      </c>
      <c r="BD50" s="10">
        <f t="shared" si="10"/>
        <v>241</v>
      </c>
      <c r="BE50" s="20">
        <f t="shared" si="10"/>
        <v>207</v>
      </c>
      <c r="BF50" s="10">
        <f t="shared" si="10"/>
        <v>514</v>
      </c>
      <c r="BG50" s="10">
        <f t="shared" si="10"/>
        <v>538</v>
      </c>
      <c r="BH50" s="10">
        <f t="shared" si="10"/>
        <v>548</v>
      </c>
      <c r="BI50" s="10">
        <f t="shared" si="10"/>
        <v>551</v>
      </c>
      <c r="BJ50" s="10">
        <f t="shared" si="10"/>
        <v>548</v>
      </c>
      <c r="BK50" s="10">
        <f t="shared" si="10"/>
        <v>548</v>
      </c>
      <c r="BL50" s="20">
        <f t="shared" si="10"/>
        <v>548</v>
      </c>
      <c r="BM50" s="10">
        <f t="shared" si="9"/>
        <v>551</v>
      </c>
      <c r="BN50" s="10">
        <f t="shared" si="9"/>
        <v>553</v>
      </c>
      <c r="BO50" s="10">
        <f t="shared" si="7"/>
        <v>553</v>
      </c>
      <c r="BP50" s="12">
        <f t="shared" si="5"/>
        <v>12479</v>
      </c>
    </row>
    <row r="51" spans="2:70">
      <c r="B51" s="11" t="s">
        <v>80</v>
      </c>
      <c r="C51" s="12">
        <v>548</v>
      </c>
      <c r="D51" s="12">
        <v>548</v>
      </c>
      <c r="E51" s="12">
        <v>551</v>
      </c>
      <c r="F51" s="12">
        <v>536</v>
      </c>
      <c r="G51" s="12">
        <v>551</v>
      </c>
      <c r="H51" s="12">
        <v>538</v>
      </c>
      <c r="I51" s="12">
        <v>558</v>
      </c>
      <c r="J51" s="12">
        <v>234</v>
      </c>
      <c r="K51" s="12">
        <v>209</v>
      </c>
      <c r="L51" s="12">
        <v>241</v>
      </c>
      <c r="M51" s="12">
        <v>238</v>
      </c>
      <c r="N51" s="12">
        <v>197</v>
      </c>
      <c r="O51" s="12">
        <v>224</v>
      </c>
      <c r="P51" s="12">
        <v>238</v>
      </c>
      <c r="Q51" s="12">
        <v>216</v>
      </c>
      <c r="R51" s="12">
        <v>207</v>
      </c>
      <c r="S51" s="12">
        <v>224</v>
      </c>
      <c r="T51" s="12">
        <v>231</v>
      </c>
      <c r="U51" s="12">
        <v>234</v>
      </c>
      <c r="V51" s="12">
        <v>224</v>
      </c>
      <c r="W51" s="12">
        <v>177</v>
      </c>
      <c r="X51" s="12">
        <v>511</v>
      </c>
      <c r="Y51" s="12">
        <v>533</v>
      </c>
      <c r="Z51" s="12">
        <v>551</v>
      </c>
      <c r="AA51" s="12">
        <v>546</v>
      </c>
      <c r="AB51" s="12">
        <v>546</v>
      </c>
      <c r="AC51" s="12">
        <v>551</v>
      </c>
      <c r="AD51" s="12">
        <v>551</v>
      </c>
      <c r="AE51" s="12">
        <v>551</v>
      </c>
      <c r="AF51" s="12">
        <v>556</v>
      </c>
      <c r="AG51" s="12">
        <v>553</v>
      </c>
      <c r="AH51" s="12">
        <f t="shared" si="4"/>
        <v>12373</v>
      </c>
      <c r="AJ51" s="9" t="str">
        <f t="shared" si="11"/>
        <v>21:00-21:30</v>
      </c>
      <c r="AK51" s="20">
        <f t="shared" si="11"/>
        <v>548</v>
      </c>
      <c r="AL51" s="20">
        <f t="shared" si="11"/>
        <v>548</v>
      </c>
      <c r="AM51" s="20">
        <f t="shared" si="11"/>
        <v>551</v>
      </c>
      <c r="AN51" s="20">
        <f t="shared" si="11"/>
        <v>536</v>
      </c>
      <c r="AO51" s="20">
        <f t="shared" si="11"/>
        <v>551</v>
      </c>
      <c r="AP51" s="10">
        <f t="shared" si="11"/>
        <v>538</v>
      </c>
      <c r="AQ51" s="20">
        <f t="shared" si="11"/>
        <v>558</v>
      </c>
      <c r="AR51" s="10">
        <f t="shared" si="11"/>
        <v>234</v>
      </c>
      <c r="AS51" s="10">
        <f t="shared" si="11"/>
        <v>209</v>
      </c>
      <c r="AT51" s="10">
        <f t="shared" si="11"/>
        <v>241</v>
      </c>
      <c r="AU51" s="10">
        <f t="shared" si="11"/>
        <v>238</v>
      </c>
      <c r="AV51" s="10">
        <f t="shared" si="11"/>
        <v>197</v>
      </c>
      <c r="AW51" s="10">
        <f t="shared" si="11"/>
        <v>224</v>
      </c>
      <c r="AX51" s="20">
        <f t="shared" si="11"/>
        <v>238</v>
      </c>
      <c r="AY51" s="10">
        <f t="shared" si="10"/>
        <v>216</v>
      </c>
      <c r="AZ51" s="10">
        <f t="shared" si="10"/>
        <v>207</v>
      </c>
      <c r="BA51" s="10">
        <f t="shared" si="10"/>
        <v>224</v>
      </c>
      <c r="BB51" s="10">
        <f t="shared" si="10"/>
        <v>231</v>
      </c>
      <c r="BC51" s="10">
        <f t="shared" si="10"/>
        <v>234</v>
      </c>
      <c r="BD51" s="10">
        <f t="shared" si="10"/>
        <v>224</v>
      </c>
      <c r="BE51" s="20">
        <f t="shared" si="10"/>
        <v>177</v>
      </c>
      <c r="BF51" s="10">
        <f t="shared" si="10"/>
        <v>511</v>
      </c>
      <c r="BG51" s="10">
        <f t="shared" si="10"/>
        <v>533</v>
      </c>
      <c r="BH51" s="10">
        <f t="shared" si="10"/>
        <v>551</v>
      </c>
      <c r="BI51" s="10">
        <f t="shared" si="10"/>
        <v>546</v>
      </c>
      <c r="BJ51" s="10">
        <f t="shared" si="10"/>
        <v>546</v>
      </c>
      <c r="BK51" s="10">
        <f t="shared" si="10"/>
        <v>551</v>
      </c>
      <c r="BL51" s="20">
        <f t="shared" si="10"/>
        <v>551</v>
      </c>
      <c r="BM51" s="10">
        <f t="shared" si="9"/>
        <v>551</v>
      </c>
      <c r="BN51" s="10">
        <f t="shared" si="9"/>
        <v>556</v>
      </c>
      <c r="BO51" s="10">
        <f t="shared" si="7"/>
        <v>553</v>
      </c>
      <c r="BP51" s="12">
        <f t="shared" si="5"/>
        <v>12373</v>
      </c>
    </row>
    <row r="52" spans="2:70">
      <c r="B52" s="13" t="s">
        <v>81</v>
      </c>
      <c r="C52" s="14">
        <v>546</v>
      </c>
      <c r="D52" s="14">
        <v>551</v>
      </c>
      <c r="E52" s="14">
        <v>548</v>
      </c>
      <c r="F52" s="14">
        <v>519</v>
      </c>
      <c r="G52" s="14">
        <v>543</v>
      </c>
      <c r="H52" s="14">
        <v>553</v>
      </c>
      <c r="I52" s="14">
        <v>561</v>
      </c>
      <c r="J52" s="14">
        <v>236</v>
      </c>
      <c r="K52" s="14">
        <v>199</v>
      </c>
      <c r="L52" s="14">
        <v>226</v>
      </c>
      <c r="M52" s="14">
        <v>224</v>
      </c>
      <c r="N52" s="14">
        <v>189</v>
      </c>
      <c r="O52" s="14">
        <v>209</v>
      </c>
      <c r="P52" s="14">
        <v>219</v>
      </c>
      <c r="Q52" s="14">
        <v>202</v>
      </c>
      <c r="R52" s="14">
        <v>199</v>
      </c>
      <c r="S52" s="14">
        <v>234</v>
      </c>
      <c r="T52" s="14">
        <v>199</v>
      </c>
      <c r="U52" s="14">
        <v>209</v>
      </c>
      <c r="V52" s="14">
        <v>202</v>
      </c>
      <c r="W52" s="14">
        <v>182</v>
      </c>
      <c r="X52" s="14">
        <v>497</v>
      </c>
      <c r="Y52" s="14">
        <v>541</v>
      </c>
      <c r="Z52" s="14">
        <v>551</v>
      </c>
      <c r="AA52" s="14">
        <v>546</v>
      </c>
      <c r="AB52" s="14">
        <v>546</v>
      </c>
      <c r="AC52" s="14">
        <v>548</v>
      </c>
      <c r="AD52" s="14">
        <v>551</v>
      </c>
      <c r="AE52" s="14">
        <v>553</v>
      </c>
      <c r="AF52" s="14">
        <v>558</v>
      </c>
      <c r="AG52" s="14">
        <v>553</v>
      </c>
      <c r="AH52" s="14">
        <f t="shared" si="4"/>
        <v>12194</v>
      </c>
      <c r="AJ52" s="9" t="str">
        <f t="shared" si="11"/>
        <v>21:30-22:00</v>
      </c>
      <c r="AK52" s="20">
        <f t="shared" si="11"/>
        <v>546</v>
      </c>
      <c r="AL52" s="20">
        <f t="shared" si="11"/>
        <v>551</v>
      </c>
      <c r="AM52" s="20">
        <f t="shared" si="11"/>
        <v>548</v>
      </c>
      <c r="AN52" s="20">
        <f t="shared" si="11"/>
        <v>519</v>
      </c>
      <c r="AO52" s="20">
        <f t="shared" si="11"/>
        <v>543</v>
      </c>
      <c r="AP52" s="10">
        <f t="shared" si="11"/>
        <v>553</v>
      </c>
      <c r="AQ52" s="20">
        <f t="shared" si="11"/>
        <v>561</v>
      </c>
      <c r="AR52" s="10">
        <f t="shared" si="11"/>
        <v>236</v>
      </c>
      <c r="AS52" s="10">
        <f t="shared" si="11"/>
        <v>199</v>
      </c>
      <c r="AT52" s="10">
        <f t="shared" si="11"/>
        <v>226</v>
      </c>
      <c r="AU52" s="10">
        <f t="shared" si="11"/>
        <v>224</v>
      </c>
      <c r="AV52" s="10">
        <f t="shared" si="11"/>
        <v>189</v>
      </c>
      <c r="AW52" s="10">
        <f t="shared" si="11"/>
        <v>209</v>
      </c>
      <c r="AX52" s="20">
        <f t="shared" si="11"/>
        <v>219</v>
      </c>
      <c r="AY52" s="10">
        <f t="shared" si="10"/>
        <v>202</v>
      </c>
      <c r="AZ52" s="10">
        <f t="shared" si="10"/>
        <v>199</v>
      </c>
      <c r="BA52" s="10">
        <f t="shared" si="10"/>
        <v>234</v>
      </c>
      <c r="BB52" s="10">
        <f t="shared" si="10"/>
        <v>199</v>
      </c>
      <c r="BC52" s="10">
        <f t="shared" si="10"/>
        <v>209</v>
      </c>
      <c r="BD52" s="10">
        <f t="shared" si="10"/>
        <v>202</v>
      </c>
      <c r="BE52" s="20">
        <f t="shared" si="10"/>
        <v>182</v>
      </c>
      <c r="BF52" s="10">
        <f t="shared" si="10"/>
        <v>497</v>
      </c>
      <c r="BG52" s="10">
        <f t="shared" si="10"/>
        <v>541</v>
      </c>
      <c r="BH52" s="10">
        <f t="shared" si="10"/>
        <v>551</v>
      </c>
      <c r="BI52" s="10">
        <f t="shared" si="10"/>
        <v>546</v>
      </c>
      <c r="BJ52" s="10">
        <f t="shared" si="10"/>
        <v>546</v>
      </c>
      <c r="BK52" s="10">
        <f t="shared" si="10"/>
        <v>548</v>
      </c>
      <c r="BL52" s="20">
        <f t="shared" si="10"/>
        <v>551</v>
      </c>
      <c r="BM52" s="10">
        <f t="shared" si="9"/>
        <v>553</v>
      </c>
      <c r="BN52" s="10">
        <f t="shared" si="9"/>
        <v>558</v>
      </c>
      <c r="BO52" s="10">
        <f t="shared" si="7"/>
        <v>553</v>
      </c>
      <c r="BP52" s="14">
        <f t="shared" si="5"/>
        <v>12194</v>
      </c>
    </row>
    <row r="53" spans="2:70">
      <c r="B53" s="9" t="s">
        <v>82</v>
      </c>
      <c r="C53" s="10">
        <v>551</v>
      </c>
      <c r="D53" s="10">
        <v>553</v>
      </c>
      <c r="E53" s="10">
        <v>546</v>
      </c>
      <c r="F53" s="10">
        <v>536</v>
      </c>
      <c r="G53" s="10">
        <v>551</v>
      </c>
      <c r="H53" s="10">
        <v>553</v>
      </c>
      <c r="I53" s="10">
        <v>558</v>
      </c>
      <c r="J53" s="10">
        <v>219</v>
      </c>
      <c r="K53" s="10">
        <v>207</v>
      </c>
      <c r="L53" s="10">
        <v>221</v>
      </c>
      <c r="M53" s="10">
        <v>253</v>
      </c>
      <c r="N53" s="10">
        <v>175</v>
      </c>
      <c r="O53" s="10">
        <v>216</v>
      </c>
      <c r="P53" s="10">
        <v>236</v>
      </c>
      <c r="Q53" s="10">
        <v>221</v>
      </c>
      <c r="R53" s="10">
        <v>224</v>
      </c>
      <c r="S53" s="10">
        <v>263</v>
      </c>
      <c r="T53" s="10">
        <v>202</v>
      </c>
      <c r="U53" s="10">
        <v>209</v>
      </c>
      <c r="V53" s="10">
        <v>221</v>
      </c>
      <c r="W53" s="10">
        <v>187</v>
      </c>
      <c r="X53" s="10">
        <v>502</v>
      </c>
      <c r="Y53" s="10">
        <v>546</v>
      </c>
      <c r="Z53" s="10">
        <v>551</v>
      </c>
      <c r="AA53" s="10">
        <v>546</v>
      </c>
      <c r="AB53" s="10">
        <v>541</v>
      </c>
      <c r="AC53" s="10">
        <v>551</v>
      </c>
      <c r="AD53" s="10">
        <v>551</v>
      </c>
      <c r="AE53" s="10">
        <v>551</v>
      </c>
      <c r="AF53" s="10">
        <v>556</v>
      </c>
      <c r="AG53" s="10">
        <v>556</v>
      </c>
      <c r="AH53" s="10">
        <f t="shared" si="4"/>
        <v>12353</v>
      </c>
      <c r="AJ53" s="9" t="str">
        <f t="shared" si="11"/>
        <v>22:00-22:30</v>
      </c>
      <c r="AK53" s="20">
        <f t="shared" si="11"/>
        <v>551</v>
      </c>
      <c r="AL53" s="20">
        <f t="shared" si="11"/>
        <v>553</v>
      </c>
      <c r="AM53" s="20">
        <f t="shared" si="11"/>
        <v>546</v>
      </c>
      <c r="AN53" s="20">
        <f t="shared" si="11"/>
        <v>536</v>
      </c>
      <c r="AO53" s="20">
        <f t="shared" si="11"/>
        <v>551</v>
      </c>
      <c r="AP53" s="10">
        <f t="shared" si="11"/>
        <v>553</v>
      </c>
      <c r="AQ53" s="20">
        <f t="shared" si="11"/>
        <v>558</v>
      </c>
      <c r="AR53" s="10">
        <f t="shared" si="11"/>
        <v>219</v>
      </c>
      <c r="AS53" s="10">
        <f t="shared" si="11"/>
        <v>207</v>
      </c>
      <c r="AT53" s="10">
        <f t="shared" si="11"/>
        <v>221</v>
      </c>
      <c r="AU53" s="10">
        <f t="shared" si="11"/>
        <v>253</v>
      </c>
      <c r="AV53" s="10">
        <f t="shared" si="11"/>
        <v>175</v>
      </c>
      <c r="AW53" s="10">
        <f t="shared" si="11"/>
        <v>216</v>
      </c>
      <c r="AX53" s="20">
        <f t="shared" si="11"/>
        <v>236</v>
      </c>
      <c r="AY53" s="10">
        <f t="shared" si="10"/>
        <v>221</v>
      </c>
      <c r="AZ53" s="10">
        <f t="shared" si="10"/>
        <v>224</v>
      </c>
      <c r="BA53" s="10">
        <f t="shared" si="10"/>
        <v>263</v>
      </c>
      <c r="BB53" s="10">
        <f t="shared" si="10"/>
        <v>202</v>
      </c>
      <c r="BC53" s="10">
        <f t="shared" si="10"/>
        <v>209</v>
      </c>
      <c r="BD53" s="10">
        <f t="shared" si="10"/>
        <v>221</v>
      </c>
      <c r="BE53" s="20">
        <f t="shared" si="10"/>
        <v>187</v>
      </c>
      <c r="BF53" s="10">
        <f t="shared" si="10"/>
        <v>502</v>
      </c>
      <c r="BG53" s="10">
        <f t="shared" si="10"/>
        <v>546</v>
      </c>
      <c r="BH53" s="10">
        <f t="shared" si="10"/>
        <v>551</v>
      </c>
      <c r="BI53" s="10">
        <f t="shared" si="10"/>
        <v>546</v>
      </c>
      <c r="BJ53" s="10">
        <f t="shared" si="10"/>
        <v>541</v>
      </c>
      <c r="BK53" s="10">
        <f t="shared" si="10"/>
        <v>551</v>
      </c>
      <c r="BL53" s="20">
        <f t="shared" si="10"/>
        <v>551</v>
      </c>
      <c r="BM53" s="10">
        <f t="shared" si="9"/>
        <v>551</v>
      </c>
      <c r="BN53" s="10">
        <f t="shared" si="9"/>
        <v>556</v>
      </c>
      <c r="BO53" s="10">
        <f t="shared" si="7"/>
        <v>556</v>
      </c>
      <c r="BP53" s="10">
        <f t="shared" si="5"/>
        <v>12353</v>
      </c>
    </row>
    <row r="54" spans="2:70">
      <c r="B54" s="11" t="s">
        <v>83</v>
      </c>
      <c r="C54" s="12">
        <v>556</v>
      </c>
      <c r="D54" s="12">
        <v>551</v>
      </c>
      <c r="E54" s="12">
        <v>548</v>
      </c>
      <c r="F54" s="12">
        <v>548</v>
      </c>
      <c r="G54" s="12">
        <v>558</v>
      </c>
      <c r="H54" s="12">
        <v>556</v>
      </c>
      <c r="I54" s="12">
        <v>561</v>
      </c>
      <c r="J54" s="12">
        <v>221</v>
      </c>
      <c r="K54" s="12">
        <v>216</v>
      </c>
      <c r="L54" s="12">
        <v>216</v>
      </c>
      <c r="M54" s="12">
        <v>219</v>
      </c>
      <c r="N54" s="12">
        <v>192</v>
      </c>
      <c r="O54" s="12">
        <v>202</v>
      </c>
      <c r="P54" s="12">
        <v>155</v>
      </c>
      <c r="Q54" s="12">
        <v>248</v>
      </c>
      <c r="R54" s="12">
        <v>214</v>
      </c>
      <c r="S54" s="12">
        <v>236</v>
      </c>
      <c r="T54" s="12">
        <v>219</v>
      </c>
      <c r="U54" s="12">
        <v>221</v>
      </c>
      <c r="V54" s="12">
        <v>234</v>
      </c>
      <c r="W54" s="12">
        <v>179</v>
      </c>
      <c r="X54" s="12">
        <v>504</v>
      </c>
      <c r="Y54" s="12">
        <v>543</v>
      </c>
      <c r="Z54" s="12">
        <v>548</v>
      </c>
      <c r="AA54" s="12">
        <v>551</v>
      </c>
      <c r="AB54" s="12">
        <v>543</v>
      </c>
      <c r="AC54" s="12">
        <v>551</v>
      </c>
      <c r="AD54" s="12">
        <v>553</v>
      </c>
      <c r="AE54" s="12">
        <v>553</v>
      </c>
      <c r="AF54" s="12">
        <v>556</v>
      </c>
      <c r="AG54" s="12">
        <v>553</v>
      </c>
      <c r="AH54" s="12">
        <f t="shared" si="4"/>
        <v>12305</v>
      </c>
      <c r="AJ54" s="9" t="str">
        <f t="shared" si="11"/>
        <v>22:30-23:00</v>
      </c>
      <c r="AK54" s="20">
        <f t="shared" si="11"/>
        <v>556</v>
      </c>
      <c r="AL54" s="20">
        <f t="shared" si="11"/>
        <v>551</v>
      </c>
      <c r="AM54" s="20">
        <f t="shared" si="11"/>
        <v>548</v>
      </c>
      <c r="AN54" s="20">
        <f t="shared" si="11"/>
        <v>548</v>
      </c>
      <c r="AO54" s="20">
        <f t="shared" si="11"/>
        <v>558</v>
      </c>
      <c r="AP54" s="10">
        <f t="shared" si="11"/>
        <v>556</v>
      </c>
      <c r="AQ54" s="20">
        <f t="shared" si="11"/>
        <v>561</v>
      </c>
      <c r="AR54" s="10">
        <f t="shared" si="11"/>
        <v>221</v>
      </c>
      <c r="AS54" s="10">
        <f t="shared" si="11"/>
        <v>216</v>
      </c>
      <c r="AT54" s="10">
        <f t="shared" si="11"/>
        <v>216</v>
      </c>
      <c r="AU54" s="10">
        <f t="shared" si="11"/>
        <v>219</v>
      </c>
      <c r="AV54" s="10">
        <f t="shared" si="11"/>
        <v>192</v>
      </c>
      <c r="AW54" s="10">
        <f t="shared" si="11"/>
        <v>202</v>
      </c>
      <c r="AX54" s="20">
        <f t="shared" si="11"/>
        <v>155</v>
      </c>
      <c r="AY54" s="10">
        <f t="shared" si="10"/>
        <v>248</v>
      </c>
      <c r="AZ54" s="10">
        <f t="shared" si="10"/>
        <v>214</v>
      </c>
      <c r="BA54" s="10">
        <f t="shared" si="10"/>
        <v>236</v>
      </c>
      <c r="BB54" s="10">
        <f t="shared" si="10"/>
        <v>219</v>
      </c>
      <c r="BC54" s="10">
        <f t="shared" si="10"/>
        <v>221</v>
      </c>
      <c r="BD54" s="10">
        <f t="shared" si="10"/>
        <v>234</v>
      </c>
      <c r="BE54" s="20">
        <f t="shared" si="10"/>
        <v>179</v>
      </c>
      <c r="BF54" s="10">
        <f t="shared" si="10"/>
        <v>504</v>
      </c>
      <c r="BG54" s="10">
        <f t="shared" si="10"/>
        <v>543</v>
      </c>
      <c r="BH54" s="10">
        <f t="shared" si="10"/>
        <v>548</v>
      </c>
      <c r="BI54" s="10">
        <f t="shared" si="10"/>
        <v>551</v>
      </c>
      <c r="BJ54" s="10">
        <f t="shared" si="10"/>
        <v>543</v>
      </c>
      <c r="BK54" s="10">
        <f t="shared" si="10"/>
        <v>551</v>
      </c>
      <c r="BL54" s="20">
        <f t="shared" si="10"/>
        <v>553</v>
      </c>
      <c r="BM54" s="10">
        <f t="shared" si="9"/>
        <v>553</v>
      </c>
      <c r="BN54" s="10">
        <f t="shared" si="9"/>
        <v>556</v>
      </c>
      <c r="BO54" s="10">
        <f t="shared" si="7"/>
        <v>553</v>
      </c>
      <c r="BP54" s="12">
        <f t="shared" si="5"/>
        <v>12305</v>
      </c>
    </row>
    <row r="55" spans="2:70">
      <c r="B55" s="11" t="s">
        <v>84</v>
      </c>
      <c r="C55" s="12">
        <v>551</v>
      </c>
      <c r="D55" s="12">
        <v>556</v>
      </c>
      <c r="E55" s="12">
        <v>548</v>
      </c>
      <c r="F55" s="12">
        <v>548</v>
      </c>
      <c r="G55" s="12">
        <v>553</v>
      </c>
      <c r="H55" s="12">
        <v>514</v>
      </c>
      <c r="I55" s="12">
        <v>563</v>
      </c>
      <c r="J55" s="12">
        <v>241</v>
      </c>
      <c r="K55" s="12">
        <v>197</v>
      </c>
      <c r="L55" s="12">
        <v>241</v>
      </c>
      <c r="M55" s="12">
        <v>207</v>
      </c>
      <c r="N55" s="12">
        <v>184</v>
      </c>
      <c r="O55" s="12">
        <v>194</v>
      </c>
      <c r="P55" s="12">
        <v>175</v>
      </c>
      <c r="Q55" s="12">
        <v>236</v>
      </c>
      <c r="R55" s="12">
        <v>224</v>
      </c>
      <c r="S55" s="12">
        <v>229</v>
      </c>
      <c r="T55" s="12">
        <v>219</v>
      </c>
      <c r="U55" s="12">
        <v>214</v>
      </c>
      <c r="V55" s="12">
        <v>214</v>
      </c>
      <c r="W55" s="12">
        <v>172</v>
      </c>
      <c r="X55" s="12">
        <v>494</v>
      </c>
      <c r="Y55" s="12">
        <v>551</v>
      </c>
      <c r="Z55" s="12">
        <v>551</v>
      </c>
      <c r="AA55" s="12">
        <v>546</v>
      </c>
      <c r="AB55" s="12">
        <v>541</v>
      </c>
      <c r="AC55" s="12">
        <v>551</v>
      </c>
      <c r="AD55" s="12">
        <v>548</v>
      </c>
      <c r="AE55" s="12">
        <v>553</v>
      </c>
      <c r="AF55" s="12">
        <v>553</v>
      </c>
      <c r="AG55" s="12">
        <v>556</v>
      </c>
      <c r="AH55" s="12">
        <f t="shared" si="4"/>
        <v>12224</v>
      </c>
      <c r="AJ55" s="9" t="str">
        <f t="shared" si="11"/>
        <v>23:00-23:30</v>
      </c>
      <c r="AK55" s="20">
        <f t="shared" si="11"/>
        <v>551</v>
      </c>
      <c r="AL55" s="20">
        <f t="shared" si="11"/>
        <v>556</v>
      </c>
      <c r="AM55" s="20">
        <f t="shared" si="11"/>
        <v>548</v>
      </c>
      <c r="AN55" s="20">
        <f t="shared" si="11"/>
        <v>548</v>
      </c>
      <c r="AO55" s="20">
        <f t="shared" si="11"/>
        <v>553</v>
      </c>
      <c r="AP55" s="10">
        <f t="shared" si="11"/>
        <v>514</v>
      </c>
      <c r="AQ55" s="20">
        <f t="shared" si="11"/>
        <v>563</v>
      </c>
      <c r="AR55" s="10">
        <f t="shared" si="11"/>
        <v>241</v>
      </c>
      <c r="AS55" s="10">
        <f t="shared" si="11"/>
        <v>197</v>
      </c>
      <c r="AT55" s="10">
        <f t="shared" si="11"/>
        <v>241</v>
      </c>
      <c r="AU55" s="10">
        <f t="shared" si="11"/>
        <v>207</v>
      </c>
      <c r="AV55" s="10">
        <f t="shared" si="11"/>
        <v>184</v>
      </c>
      <c r="AW55" s="10">
        <f t="shared" si="11"/>
        <v>194</v>
      </c>
      <c r="AX55" s="20">
        <f t="shared" si="11"/>
        <v>175</v>
      </c>
      <c r="AY55" s="10">
        <f t="shared" si="10"/>
        <v>236</v>
      </c>
      <c r="AZ55" s="10">
        <f t="shared" si="10"/>
        <v>224</v>
      </c>
      <c r="BA55" s="10">
        <f t="shared" si="10"/>
        <v>229</v>
      </c>
      <c r="BB55" s="10">
        <f t="shared" si="10"/>
        <v>219</v>
      </c>
      <c r="BC55" s="10">
        <f t="shared" si="10"/>
        <v>214</v>
      </c>
      <c r="BD55" s="10">
        <f t="shared" si="10"/>
        <v>214</v>
      </c>
      <c r="BE55" s="20">
        <f t="shared" si="10"/>
        <v>172</v>
      </c>
      <c r="BF55" s="10">
        <f t="shared" si="10"/>
        <v>494</v>
      </c>
      <c r="BG55" s="10">
        <f t="shared" si="10"/>
        <v>551</v>
      </c>
      <c r="BH55" s="10">
        <f t="shared" si="10"/>
        <v>551</v>
      </c>
      <c r="BI55" s="10">
        <f t="shared" si="10"/>
        <v>546</v>
      </c>
      <c r="BJ55" s="10">
        <f t="shared" si="10"/>
        <v>541</v>
      </c>
      <c r="BK55" s="10">
        <f t="shared" si="10"/>
        <v>551</v>
      </c>
      <c r="BL55" s="20">
        <f t="shared" si="10"/>
        <v>548</v>
      </c>
      <c r="BM55" s="10">
        <f t="shared" si="9"/>
        <v>553</v>
      </c>
      <c r="BN55" s="10">
        <f t="shared" si="9"/>
        <v>553</v>
      </c>
      <c r="BO55" s="10">
        <f t="shared" si="7"/>
        <v>556</v>
      </c>
      <c r="BP55" s="12">
        <f t="shared" si="5"/>
        <v>12224</v>
      </c>
    </row>
    <row r="56" spans="2:70">
      <c r="B56" s="13" t="s">
        <v>85</v>
      </c>
      <c r="C56" s="14">
        <v>551</v>
      </c>
      <c r="D56" s="14">
        <v>551</v>
      </c>
      <c r="E56" s="14">
        <v>548</v>
      </c>
      <c r="F56" s="14">
        <v>551</v>
      </c>
      <c r="G56" s="14">
        <v>551</v>
      </c>
      <c r="H56" s="14">
        <v>556</v>
      </c>
      <c r="I56" s="14">
        <v>563</v>
      </c>
      <c r="J56" s="14">
        <v>229</v>
      </c>
      <c r="K56" s="14">
        <v>226</v>
      </c>
      <c r="L56" s="14">
        <v>214</v>
      </c>
      <c r="M56" s="14">
        <v>229</v>
      </c>
      <c r="N56" s="14">
        <v>219</v>
      </c>
      <c r="O56" s="14">
        <v>207</v>
      </c>
      <c r="P56" s="14">
        <v>197</v>
      </c>
      <c r="Q56" s="14">
        <v>241</v>
      </c>
      <c r="R56" s="14">
        <v>229</v>
      </c>
      <c r="S56" s="14">
        <v>248</v>
      </c>
      <c r="T56" s="14">
        <v>216</v>
      </c>
      <c r="U56" s="14">
        <v>189</v>
      </c>
      <c r="V56" s="14">
        <v>209</v>
      </c>
      <c r="W56" s="14">
        <v>192</v>
      </c>
      <c r="X56" s="14">
        <v>470</v>
      </c>
      <c r="Y56" s="14">
        <v>551</v>
      </c>
      <c r="Z56" s="14">
        <v>548</v>
      </c>
      <c r="AA56" s="14">
        <v>551</v>
      </c>
      <c r="AB56" s="14">
        <v>546</v>
      </c>
      <c r="AC56" s="14">
        <v>551</v>
      </c>
      <c r="AD56" s="14">
        <v>548</v>
      </c>
      <c r="AE56" s="14">
        <v>548</v>
      </c>
      <c r="AF56" s="14">
        <v>553</v>
      </c>
      <c r="AG56" s="14">
        <v>551</v>
      </c>
      <c r="AH56" s="14">
        <f t="shared" si="4"/>
        <v>12333</v>
      </c>
      <c r="AJ56" s="9" t="str">
        <f t="shared" si="11"/>
        <v>23:30-24:00</v>
      </c>
      <c r="AK56" s="20">
        <f t="shared" si="11"/>
        <v>551</v>
      </c>
      <c r="AL56" s="20">
        <f t="shared" si="11"/>
        <v>551</v>
      </c>
      <c r="AM56" s="20">
        <f t="shared" si="11"/>
        <v>548</v>
      </c>
      <c r="AN56" s="20">
        <f t="shared" si="11"/>
        <v>551</v>
      </c>
      <c r="AO56" s="20">
        <f t="shared" si="11"/>
        <v>551</v>
      </c>
      <c r="AP56" s="10">
        <f t="shared" si="11"/>
        <v>556</v>
      </c>
      <c r="AQ56" s="20">
        <f t="shared" si="11"/>
        <v>563</v>
      </c>
      <c r="AR56" s="10">
        <f t="shared" si="11"/>
        <v>229</v>
      </c>
      <c r="AS56" s="10">
        <f t="shared" si="11"/>
        <v>226</v>
      </c>
      <c r="AT56" s="10">
        <f t="shared" si="11"/>
        <v>214</v>
      </c>
      <c r="AU56" s="10">
        <f t="shared" si="11"/>
        <v>229</v>
      </c>
      <c r="AV56" s="10">
        <f t="shared" si="11"/>
        <v>219</v>
      </c>
      <c r="AW56" s="10">
        <f t="shared" si="11"/>
        <v>207</v>
      </c>
      <c r="AX56" s="20">
        <f t="shared" si="11"/>
        <v>197</v>
      </c>
      <c r="AY56" s="10">
        <f t="shared" si="10"/>
        <v>241</v>
      </c>
      <c r="AZ56" s="10">
        <f t="shared" si="10"/>
        <v>229</v>
      </c>
      <c r="BA56" s="10">
        <f t="shared" si="10"/>
        <v>248</v>
      </c>
      <c r="BB56" s="10">
        <f t="shared" si="10"/>
        <v>216</v>
      </c>
      <c r="BC56" s="10">
        <f t="shared" si="10"/>
        <v>189</v>
      </c>
      <c r="BD56" s="10">
        <f t="shared" si="10"/>
        <v>209</v>
      </c>
      <c r="BE56" s="20">
        <f t="shared" si="10"/>
        <v>192</v>
      </c>
      <c r="BF56" s="10">
        <f t="shared" si="10"/>
        <v>470</v>
      </c>
      <c r="BG56" s="10">
        <f t="shared" si="10"/>
        <v>551</v>
      </c>
      <c r="BH56" s="10">
        <f t="shared" si="10"/>
        <v>548</v>
      </c>
      <c r="BI56" s="10">
        <f t="shared" si="10"/>
        <v>551</v>
      </c>
      <c r="BJ56" s="10">
        <f t="shared" si="10"/>
        <v>546</v>
      </c>
      <c r="BK56" s="10">
        <f t="shared" si="10"/>
        <v>551</v>
      </c>
      <c r="BL56" s="20">
        <f t="shared" si="10"/>
        <v>548</v>
      </c>
      <c r="BM56" s="10">
        <f t="shared" si="9"/>
        <v>548</v>
      </c>
      <c r="BN56" s="10">
        <f t="shared" si="9"/>
        <v>553</v>
      </c>
      <c r="BO56" s="10">
        <f t="shared" si="7"/>
        <v>551</v>
      </c>
      <c r="BP56" s="14">
        <f t="shared" si="5"/>
        <v>12333</v>
      </c>
    </row>
    <row r="57" spans="2:70">
      <c r="B57" s="1" t="s">
        <v>86</v>
      </c>
      <c r="C57" s="3">
        <f>SUM(C9:C56)</f>
        <v>26132</v>
      </c>
      <c r="D57" s="3">
        <f t="shared" ref="D57:AG57" si="12">SUM(D9:D56)</f>
        <v>26338</v>
      </c>
      <c r="E57" s="3">
        <f t="shared" si="12"/>
        <v>26310</v>
      </c>
      <c r="F57" s="3">
        <f t="shared" si="12"/>
        <v>26102</v>
      </c>
      <c r="G57" s="3">
        <f t="shared" si="12"/>
        <v>26151</v>
      </c>
      <c r="H57" s="3">
        <f t="shared" si="12"/>
        <v>26367</v>
      </c>
      <c r="I57" s="3">
        <f t="shared" si="12"/>
        <v>26462</v>
      </c>
      <c r="J57" s="3">
        <f t="shared" si="12"/>
        <v>19205</v>
      </c>
      <c r="K57" s="3">
        <f t="shared" si="12"/>
        <v>10657</v>
      </c>
      <c r="L57" s="3">
        <f t="shared" si="12"/>
        <v>11099</v>
      </c>
      <c r="M57" s="3">
        <f t="shared" si="12"/>
        <v>10848</v>
      </c>
      <c r="N57" s="3">
        <f t="shared" si="12"/>
        <v>10011</v>
      </c>
      <c r="O57" s="3">
        <f t="shared" si="12"/>
        <v>9999</v>
      </c>
      <c r="P57" s="3">
        <f t="shared" si="12"/>
        <v>10140</v>
      </c>
      <c r="Q57" s="3">
        <f t="shared" si="12"/>
        <v>10064</v>
      </c>
      <c r="R57" s="3">
        <f t="shared" si="12"/>
        <v>10651</v>
      </c>
      <c r="S57" s="3">
        <f t="shared" si="12"/>
        <v>10687</v>
      </c>
      <c r="T57" s="3">
        <f t="shared" si="12"/>
        <v>10413</v>
      </c>
      <c r="U57" s="3">
        <f t="shared" si="12"/>
        <v>9992</v>
      </c>
      <c r="V57" s="3">
        <f t="shared" si="12"/>
        <v>9915</v>
      </c>
      <c r="W57" s="3">
        <f t="shared" si="12"/>
        <v>10176</v>
      </c>
      <c r="X57" s="3">
        <f t="shared" si="12"/>
        <v>15217</v>
      </c>
      <c r="Y57" s="3">
        <f t="shared" si="12"/>
        <v>25489</v>
      </c>
      <c r="Z57" s="3">
        <f t="shared" si="12"/>
        <v>26044</v>
      </c>
      <c r="AA57" s="3">
        <f t="shared" si="12"/>
        <v>26227</v>
      </c>
      <c r="AB57" s="3">
        <f t="shared" si="12"/>
        <v>25873</v>
      </c>
      <c r="AC57" s="3">
        <f t="shared" si="12"/>
        <v>25866</v>
      </c>
      <c r="AD57" s="3">
        <f t="shared" si="12"/>
        <v>26180</v>
      </c>
      <c r="AE57" s="3">
        <f t="shared" si="12"/>
        <v>26224</v>
      </c>
      <c r="AF57" s="3">
        <f t="shared" si="12"/>
        <v>26394</v>
      </c>
      <c r="AG57" s="3">
        <f t="shared" si="12"/>
        <v>26163</v>
      </c>
      <c r="AH57" s="3">
        <f>SUM(C9:AG56)</f>
        <v>587396</v>
      </c>
      <c r="AJ57" s="2" t="str">
        <f>B57</f>
        <v>計</v>
      </c>
      <c r="AK57" s="21">
        <f>SUM(AK9:AK56)</f>
        <v>26132</v>
      </c>
      <c r="AL57" s="21">
        <f t="shared" ref="AL57:BO57" si="13">SUM(AL9:AL56)</f>
        <v>26338</v>
      </c>
      <c r="AM57" s="21">
        <f t="shared" si="13"/>
        <v>26310</v>
      </c>
      <c r="AN57" s="21">
        <f t="shared" si="13"/>
        <v>26102</v>
      </c>
      <c r="AO57" s="21">
        <f t="shared" si="13"/>
        <v>26151</v>
      </c>
      <c r="AP57" s="3">
        <f t="shared" si="13"/>
        <v>26367</v>
      </c>
      <c r="AQ57" s="21">
        <f t="shared" si="13"/>
        <v>26462</v>
      </c>
      <c r="AR57" s="3">
        <f t="shared" si="13"/>
        <v>19205</v>
      </c>
      <c r="AS57" s="3">
        <f t="shared" si="13"/>
        <v>10657</v>
      </c>
      <c r="AT57" s="3">
        <f t="shared" si="13"/>
        <v>11099</v>
      </c>
      <c r="AU57" s="3">
        <f t="shared" si="13"/>
        <v>10848</v>
      </c>
      <c r="AV57" s="3">
        <f t="shared" si="13"/>
        <v>10011</v>
      </c>
      <c r="AW57" s="3">
        <f t="shared" si="13"/>
        <v>9999</v>
      </c>
      <c r="AX57" s="21">
        <f t="shared" si="13"/>
        <v>10140</v>
      </c>
      <c r="AY57" s="3">
        <f t="shared" si="13"/>
        <v>10064</v>
      </c>
      <c r="AZ57" s="3">
        <f t="shared" si="13"/>
        <v>10651</v>
      </c>
      <c r="BA57" s="3">
        <f t="shared" si="13"/>
        <v>10687</v>
      </c>
      <c r="BB57" s="3">
        <f t="shared" si="13"/>
        <v>10413</v>
      </c>
      <c r="BC57" s="3">
        <f t="shared" si="13"/>
        <v>9992</v>
      </c>
      <c r="BD57" s="3">
        <f t="shared" si="13"/>
        <v>9915</v>
      </c>
      <c r="BE57" s="21">
        <f t="shared" si="13"/>
        <v>10176</v>
      </c>
      <c r="BF57" s="3">
        <f t="shared" si="13"/>
        <v>15217</v>
      </c>
      <c r="BG57" s="3">
        <f t="shared" si="13"/>
        <v>25489</v>
      </c>
      <c r="BH57" s="3">
        <f t="shared" si="13"/>
        <v>26044</v>
      </c>
      <c r="BI57" s="3">
        <f t="shared" si="13"/>
        <v>26227</v>
      </c>
      <c r="BJ57" s="3">
        <f t="shared" si="13"/>
        <v>25873</v>
      </c>
      <c r="BK57" s="3">
        <f t="shared" si="13"/>
        <v>25866</v>
      </c>
      <c r="BL57" s="21">
        <f t="shared" si="13"/>
        <v>26180</v>
      </c>
      <c r="BM57" s="3">
        <f t="shared" si="13"/>
        <v>26224</v>
      </c>
      <c r="BN57" s="3">
        <f t="shared" si="13"/>
        <v>26394</v>
      </c>
      <c r="BO57" s="3">
        <f t="shared" si="13"/>
        <v>26163</v>
      </c>
      <c r="BP57" s="3">
        <f>SUM(AK9:BO56)</f>
        <v>587396</v>
      </c>
    </row>
    <row r="59" spans="2:70">
      <c r="C59" t="s">
        <v>97</v>
      </c>
      <c r="AJ59" s="23" t="s">
        <v>110</v>
      </c>
      <c r="BQ59" s="8" t="s">
        <v>115</v>
      </c>
    </row>
    <row r="60" spans="2:70">
      <c r="C60" t="s">
        <v>98</v>
      </c>
      <c r="AJ60" s="23" t="s">
        <v>109</v>
      </c>
      <c r="AN60" s="22"/>
      <c r="AO60" s="22"/>
      <c r="AP60" s="22"/>
      <c r="AQ60" s="22"/>
      <c r="AR60" s="22"/>
      <c r="AS60" s="22">
        <f t="shared" ref="AS60" si="14">SUM(AS$25:AS$52)</f>
        <v>6349</v>
      </c>
      <c r="AU60" s="22">
        <f>SUM(AU$25:AU$52)</f>
        <v>6152</v>
      </c>
      <c r="AV60" s="22">
        <f t="shared" ref="AV60:AZ60" si="15">SUM(AV$25:AV$52)</f>
        <v>5863</v>
      </c>
      <c r="AW60" s="22">
        <f t="shared" si="15"/>
        <v>5811</v>
      </c>
      <c r="AX60" s="22">
        <f t="shared" si="15"/>
        <v>6009</v>
      </c>
      <c r="AY60" s="22">
        <f t="shared" si="15"/>
        <v>6016</v>
      </c>
      <c r="AZ60" s="22">
        <f t="shared" si="15"/>
        <v>6231</v>
      </c>
      <c r="BB60" s="22">
        <f>SUM(BB$25:BB$52)</f>
        <v>5945</v>
      </c>
      <c r="BC60" s="22">
        <f t="shared" ref="BC60:BE60" si="16">SUM(BC$25:BC$52)</f>
        <v>5783</v>
      </c>
      <c r="BD60" s="22">
        <f t="shared" si="16"/>
        <v>5796</v>
      </c>
      <c r="BE60" s="22">
        <f t="shared" si="16"/>
        <v>5795</v>
      </c>
      <c r="BF60" s="22"/>
      <c r="BG60" s="22"/>
      <c r="BI60" s="22"/>
      <c r="BJ60" s="22"/>
      <c r="BK60" s="22"/>
      <c r="BL60" s="22"/>
      <c r="BM60" s="22"/>
      <c r="BN60" s="22"/>
      <c r="BP60">
        <f>SUM(AK60:BO60)</f>
        <v>65750</v>
      </c>
      <c r="BQ60" s="8">
        <f>AVERAGE(AK60:BO60)</f>
        <v>5977.272727272727</v>
      </c>
      <c r="BR60" t="s">
        <v>141</v>
      </c>
    </row>
    <row r="61" spans="2:70" ht="40.5">
      <c r="AJ61" s="27" t="s">
        <v>112</v>
      </c>
      <c r="AK61" s="22"/>
      <c r="AL61" s="22"/>
      <c r="AM61" s="22"/>
      <c r="AN61" s="22"/>
      <c r="AO61" s="22"/>
      <c r="AP61" s="22"/>
      <c r="AQ61" s="22"/>
      <c r="AR61" s="22"/>
      <c r="AS61" s="22">
        <f t="shared" ref="AS61" si="17">SUM(AS$9:AS$24,AS$53:AS$56)</f>
        <v>4308</v>
      </c>
      <c r="AT61" s="22">
        <f>SUM(AT$9:AT$56)</f>
        <v>11099</v>
      </c>
      <c r="AU61" s="22">
        <f>SUM(AU$9:AU$24,AU$53:AU$56)</f>
        <v>4696</v>
      </c>
      <c r="AV61" s="22">
        <f t="shared" ref="AV61:AZ61" si="18">SUM(AV$9:AV$24,AV$53:AV$56)</f>
        <v>4148</v>
      </c>
      <c r="AW61" s="22">
        <f t="shared" si="18"/>
        <v>4188</v>
      </c>
      <c r="AX61" s="22">
        <f t="shared" si="18"/>
        <v>4131</v>
      </c>
      <c r="AY61" s="22">
        <f t="shared" si="18"/>
        <v>4048</v>
      </c>
      <c r="AZ61" s="22">
        <f t="shared" si="18"/>
        <v>4420</v>
      </c>
      <c r="BA61" s="22">
        <f>SUM(BA$9:BA$56)</f>
        <v>10687</v>
      </c>
      <c r="BB61" s="22">
        <f>SUM(BB$9:BB$24,BB$53:BB$56)</f>
        <v>4468</v>
      </c>
      <c r="BC61" s="22">
        <f t="shared" ref="BC61:BE61" si="19">SUM(BC$9:BC$24,BC$53:BC$56)</f>
        <v>4209</v>
      </c>
      <c r="BD61" s="22">
        <f t="shared" si="19"/>
        <v>4119</v>
      </c>
      <c r="BE61" s="22">
        <f t="shared" si="19"/>
        <v>4381</v>
      </c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>
        <f>SUM(AK61:BO61)</f>
        <v>68902</v>
      </c>
      <c r="BQ61" s="22">
        <f>AVERAGE(AU61:AZ61,BB61:BE61,AS61)</f>
        <v>4283.272727272727</v>
      </c>
      <c r="BR61" t="s">
        <v>139</v>
      </c>
    </row>
    <row r="62" spans="2:70" ht="40.5">
      <c r="AJ62" s="27" t="s">
        <v>113</v>
      </c>
      <c r="BP62" s="22">
        <f t="shared" ref="BP62:BP68" si="20">SUM(AK62:BO62)</f>
        <v>0</v>
      </c>
      <c r="BQ62" s="22">
        <f>AVERAGE(AK61,AT61,BA61)</f>
        <v>10893</v>
      </c>
      <c r="BR62" t="s">
        <v>140</v>
      </c>
    </row>
    <row r="63" spans="2:70" ht="54">
      <c r="AJ63" s="27" t="s">
        <v>114</v>
      </c>
      <c r="BP63" s="22">
        <f t="shared" si="20"/>
        <v>0</v>
      </c>
      <c r="BQ63" s="22"/>
    </row>
    <row r="64" spans="2:70">
      <c r="AJ64" s="26"/>
      <c r="BP64" s="22"/>
    </row>
    <row r="65" spans="36:70">
      <c r="AJ65" s="28" t="s">
        <v>111</v>
      </c>
      <c r="BP65" s="22"/>
      <c r="BQ65" s="8" t="s">
        <v>115</v>
      </c>
    </row>
    <row r="66" spans="36:70" ht="27">
      <c r="AJ66" s="29" t="s">
        <v>109</v>
      </c>
      <c r="AK66" s="22">
        <f>SUM(AK$25:AK$52)</f>
        <v>15175</v>
      </c>
      <c r="AL66" s="22">
        <f>SUM(AL$25:AL$52)</f>
        <v>15317</v>
      </c>
      <c r="AM66" s="22"/>
      <c r="AN66" s="22">
        <f t="shared" ref="AN66:BL66" si="21">SUM(AN$25:AN$52)</f>
        <v>15146</v>
      </c>
      <c r="AO66" s="22">
        <f t="shared" si="21"/>
        <v>15144</v>
      </c>
      <c r="AP66" s="22">
        <f t="shared" si="21"/>
        <v>15354</v>
      </c>
      <c r="AQ66" s="22">
        <f t="shared" si="21"/>
        <v>15316</v>
      </c>
      <c r="AR66" s="22">
        <f t="shared" si="21"/>
        <v>9375</v>
      </c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>
        <f t="shared" si="21"/>
        <v>10311</v>
      </c>
      <c r="BG66" s="22">
        <f t="shared" si="21"/>
        <v>15274</v>
      </c>
      <c r="BH66" s="22"/>
      <c r="BI66" s="22">
        <f t="shared" si="21"/>
        <v>15213</v>
      </c>
      <c r="BJ66" s="22">
        <f t="shared" si="21"/>
        <v>15062</v>
      </c>
      <c r="BK66" s="22">
        <f t="shared" si="21"/>
        <v>14886</v>
      </c>
      <c r="BL66" s="22">
        <f t="shared" si="21"/>
        <v>15199</v>
      </c>
      <c r="BM66" s="22"/>
      <c r="BN66" s="22"/>
      <c r="BO66" s="22"/>
      <c r="BP66" s="22">
        <f>SUM(AK66:BO66)</f>
        <v>186772</v>
      </c>
      <c r="BQ66" s="22">
        <f>AVERAGE(AK66:BO66)</f>
        <v>14367.076923076924</v>
      </c>
      <c r="BR66" t="s">
        <v>141</v>
      </c>
    </row>
    <row r="67" spans="36:70" ht="40.5">
      <c r="AJ67" s="29" t="s">
        <v>112</v>
      </c>
      <c r="AK67" s="22">
        <f>SUM(AK$9:AK$24,AK$53:AK$56)</f>
        <v>10957</v>
      </c>
      <c r="AL67" s="22">
        <f>SUM(AL$9:AL$24,AL$53:AL$56)</f>
        <v>11021</v>
      </c>
      <c r="AM67" s="22">
        <f>SUM(AM$9:AM$56)</f>
        <v>26310</v>
      </c>
      <c r="AN67" s="22">
        <f>SUM(AN$9:AN$24,AN$53:AN$56)</f>
        <v>10956</v>
      </c>
      <c r="AO67" s="22">
        <f>SUM(AO$9:AO$24,AO$53:AO$56)</f>
        <v>11007</v>
      </c>
      <c r="AP67" s="22">
        <f t="shared" ref="AP67:AR67" si="22">SUM(AP$9:AP$24,AP$53:AP$56)</f>
        <v>11013</v>
      </c>
      <c r="AQ67" s="22">
        <f t="shared" si="22"/>
        <v>11146</v>
      </c>
      <c r="AR67" s="22">
        <f t="shared" si="22"/>
        <v>9830</v>
      </c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>
        <f t="shared" ref="BF67:BG67" si="23">SUM(BF$9:BF$24,BF$53:BF$56)</f>
        <v>4906</v>
      </c>
      <c r="BG67" s="22">
        <f t="shared" si="23"/>
        <v>10215</v>
      </c>
      <c r="BH67" s="22">
        <f>SUM(BH$9:BH$56)</f>
        <v>26044</v>
      </c>
      <c r="BI67" s="22">
        <f>SUM(BI$9:BI$24,BI$53:BI$56)</f>
        <v>11014</v>
      </c>
      <c r="BJ67" s="22">
        <f t="shared" ref="BJ67:BL67" si="24">SUM(BJ$9:BJ$24,BJ$53:BJ$56)</f>
        <v>10811</v>
      </c>
      <c r="BK67" s="22">
        <f t="shared" si="24"/>
        <v>10980</v>
      </c>
      <c r="BL67" s="22">
        <f t="shared" si="24"/>
        <v>10981</v>
      </c>
      <c r="BM67" s="22">
        <f t="shared" ref="BM67:BN67" si="25">SUM(BM$9:BM$56)</f>
        <v>26224</v>
      </c>
      <c r="BN67" s="22">
        <f t="shared" si="25"/>
        <v>26394</v>
      </c>
      <c r="BO67" s="22">
        <f>SUM(BO$9:BO$56)</f>
        <v>26163</v>
      </c>
      <c r="BP67" s="22">
        <f>SUM(AK67:BO67)</f>
        <v>265972</v>
      </c>
      <c r="BQ67" s="22">
        <f>AVERAGE(AK67:AL67,AN67:AR67,BF67:BG67,BI67:BL67)</f>
        <v>10372.076923076924</v>
      </c>
      <c r="BR67" t="s">
        <v>139</v>
      </c>
    </row>
    <row r="68" spans="36:70" ht="40.5">
      <c r="AJ68" s="29" t="s">
        <v>113</v>
      </c>
      <c r="BP68" s="22">
        <f t="shared" si="20"/>
        <v>0</v>
      </c>
      <c r="BQ68" s="22">
        <f>AVERAGE(AM67,BH67,BM67:BO67)</f>
        <v>26227</v>
      </c>
      <c r="BR68" t="s">
        <v>140</v>
      </c>
    </row>
    <row r="69" spans="36:70" ht="54">
      <c r="AJ69" s="29" t="s">
        <v>114</v>
      </c>
      <c r="BP69" s="22">
        <f>SUM(AK69:BO69)</f>
        <v>0</v>
      </c>
      <c r="BQ69" s="22" t="e">
        <f>AVERAGE(AK69:BO69)</f>
        <v>#DIV/0!</v>
      </c>
    </row>
    <row r="71" spans="36:70">
      <c r="BO71" s="7" t="s">
        <v>116</v>
      </c>
      <c r="BP71" s="22">
        <f>SUM(BP60:BP69)</f>
        <v>587396</v>
      </c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</sheetData>
  <protectedRanges>
    <protectedRange sqref="C7" name="入力場所"/>
  </protectedRanges>
  <mergeCells count="2">
    <mergeCell ref="AH7:AH8"/>
    <mergeCell ref="BP7:BP8"/>
  </mergeCells>
  <phoneticPr fontId="2"/>
  <conditionalFormatting sqref="C7:AF8">
    <cfRule type="expression" dxfId="27" priority="3">
      <formula>C$5&lt;&gt;6</formula>
    </cfRule>
  </conditionalFormatting>
  <conditionalFormatting sqref="C7:AG8">
    <cfRule type="expression" dxfId="26" priority="1">
      <formula>COUNTIF($AM:$AM,C$4)=1</formula>
    </cfRule>
  </conditionalFormatting>
  <conditionalFormatting sqref="C7:AG56">
    <cfRule type="expression" dxfId="25" priority="2">
      <formula>C$5=1</formula>
    </cfRule>
  </conditionalFormatting>
  <conditionalFormatting sqref="C9:AG56">
    <cfRule type="expression" dxfId="24" priority="5">
      <formula>MONTH(C$4)&lt;&gt;MONTH($D$4)</formula>
    </cfRule>
    <cfRule type="expression" dxfId="23" priority="6">
      <formula>COUNTIF($AJ:$AJ,C$4)=1</formula>
    </cfRule>
  </conditionalFormatting>
  <conditionalFormatting sqref="AE7:AG8">
    <cfRule type="expression" dxfId="22" priority="4">
      <formula>MONTH(AE$4)&lt;&gt;MONTH($D$4)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 </vt:lpstr>
      <vt:lpstr>１２月</vt:lpstr>
      <vt:lpstr>１月 </vt:lpstr>
      <vt:lpstr>２月 </vt:lpstr>
      <vt:lpstr>３月 </vt:lpstr>
      <vt:lpstr>Sheet1</vt:lpstr>
      <vt:lpstr>'１０月'!Print_Area</vt:lpstr>
      <vt:lpstr>'１１月 '!Print_Area</vt:lpstr>
      <vt:lpstr>'１２月'!Print_Area</vt:lpstr>
      <vt:lpstr>'１月 '!Print_Area</vt:lpstr>
      <vt:lpstr>'２月 '!Print_Area</vt:lpstr>
      <vt:lpstr>'３月 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2024-12-05T07:07:11Z</dcterms:modified>
</cp:coreProperties>
</file>