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00117656\Desktop\★Ｒ６システム調達\告示\"/>
    </mc:Choice>
  </mc:AlternateContent>
  <xr:revisionPtr revIDLastSave="0" documentId="13_ncr:1_{89C867DF-5E49-4BCC-99C8-6DDC9BF11C85}" xr6:coauthVersionLast="47" xr6:coauthVersionMax="47" xr10:uidLastSave="{00000000-0000-0000-0000-000000000000}"/>
  <bookViews>
    <workbookView xWindow="-120" yWindow="-120" windowWidth="29040" windowHeight="15840" tabRatio="548" xr2:uid="{00000000-000D-0000-FFFF-FFFF00000000}"/>
  </bookViews>
  <sheets>
    <sheet name="見積書" sheetId="10" r:id="rId1"/>
  </sheets>
  <definedNames>
    <definedName name="_xlnm.Print_Area" localSheetId="0">見積書!$A$1:$G$119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4" i="10" l="1"/>
  <c r="F110" i="10" s="1"/>
  <c r="D94" i="10"/>
  <c r="F104" i="10"/>
  <c r="D104" i="10"/>
  <c r="D110" i="10"/>
  <c r="F16" i="10"/>
  <c r="D16" i="10"/>
  <c r="C16" i="10"/>
  <c r="F41" i="10"/>
  <c r="D41" i="10"/>
  <c r="C41" i="10"/>
  <c r="F35" i="10"/>
  <c r="D35" i="10"/>
  <c r="C35" i="10"/>
  <c r="F32" i="10"/>
  <c r="D32" i="10"/>
  <c r="C32" i="10"/>
  <c r="F25" i="10"/>
  <c r="D25" i="10"/>
  <c r="C25" i="10"/>
  <c r="F24" i="10" l="1"/>
  <c r="C24" i="10"/>
  <c r="C50" i="10" s="1"/>
  <c r="D24" i="10"/>
  <c r="F86" i="10" l="1"/>
  <c r="F85" i="10"/>
  <c r="F84" i="10"/>
  <c r="F82" i="10"/>
  <c r="F70" i="10"/>
  <c r="D70" i="10"/>
  <c r="F59" i="10"/>
  <c r="D59" i="10"/>
  <c r="F116" i="10" l="1"/>
  <c r="F118" i="10" s="1"/>
  <c r="D116" i="10"/>
  <c r="D118" i="10" s="1"/>
  <c r="D74" i="10" l="1"/>
  <c r="F74" i="10" s="1"/>
  <c r="D63" i="10"/>
  <c r="F63" i="10" s="1"/>
  <c r="D50" i="10" l="1"/>
  <c r="F50" i="10"/>
  <c r="F87" i="10" l="1"/>
  <c r="D83" i="10"/>
  <c r="F83" i="10" s="1"/>
  <c r="F81" i="10"/>
  <c r="D80" i="10"/>
  <c r="D88" i="10" l="1"/>
  <c r="F80" i="10"/>
  <c r="F88" i="10" s="1"/>
</calcChain>
</file>

<file path=xl/sharedStrings.xml><?xml version="1.0" encoding="utf-8"?>
<sst xmlns="http://schemas.openxmlformats.org/spreadsheetml/2006/main" count="193" uniqueCount="110">
  <si>
    <t>項　　目</t>
  </si>
  <si>
    <t>月　額</t>
  </si>
  <si>
    <t>月数</t>
  </si>
  <si>
    <t>総　　額</t>
  </si>
  <si>
    <t>（単位：円）</t>
  </si>
  <si>
    <t>代表者氏名　</t>
    <phoneticPr fontId="2"/>
  </si>
  <si>
    <t>（単位：円）</t>
    <phoneticPr fontId="2"/>
  </si>
  <si>
    <t>５年リース換算</t>
    <rPh sb="5" eb="7">
      <t>カンサン</t>
    </rPh>
    <phoneticPr fontId="2"/>
  </si>
  <si>
    <t>60ヶ月</t>
  </si>
  <si>
    <t>60ヶ月</t>
    <rPh sb="3" eb="4">
      <t>ツキ</t>
    </rPh>
    <phoneticPr fontId="2"/>
  </si>
  <si>
    <t>見　　積　　書</t>
    <rPh sb="0" eb="1">
      <t>ミ</t>
    </rPh>
    <rPh sb="3" eb="4">
      <t>セキ</t>
    </rPh>
    <rPh sb="6" eb="7">
      <t>ショ</t>
    </rPh>
    <phoneticPr fontId="2"/>
  </si>
  <si>
    <t>（税込）</t>
    <rPh sb="1" eb="3">
      <t>ゼイコミ</t>
    </rPh>
    <phoneticPr fontId="2"/>
  </si>
  <si>
    <t>所在地　</t>
    <rPh sb="0" eb="3">
      <t>ショザイチ</t>
    </rPh>
    <phoneticPr fontId="2"/>
  </si>
  <si>
    <t>商号又は名称　</t>
    <phoneticPr fontId="2"/>
  </si>
  <si>
    <t>年　　月　　日</t>
    <phoneticPr fontId="2"/>
  </si>
  <si>
    <t>鹿児島市長　様</t>
    <rPh sb="0" eb="3">
      <t>カゴシマ</t>
    </rPh>
    <rPh sb="3" eb="5">
      <t>シチョウ</t>
    </rPh>
    <rPh sb="6" eb="7">
      <t>サマ</t>
    </rPh>
    <phoneticPr fontId="2"/>
  </si>
  <si>
    <t>税抜</t>
    <rPh sb="0" eb="1">
      <t>ゼイ</t>
    </rPh>
    <rPh sb="1" eb="2">
      <t>ヌ</t>
    </rPh>
    <phoneticPr fontId="2"/>
  </si>
  <si>
    <t>税込</t>
    <rPh sb="0" eb="2">
      <t>ゼイコミ</t>
    </rPh>
    <phoneticPr fontId="2"/>
  </si>
  <si>
    <t>(リース料率は1.85%で計算すること）</t>
    <phoneticPr fontId="2"/>
  </si>
  <si>
    <t>将来に係る経費</t>
    <rPh sb="0" eb="2">
      <t>ショウライ</t>
    </rPh>
    <rPh sb="3" eb="4">
      <t>カカ</t>
    </rPh>
    <rPh sb="5" eb="7">
      <t>ケイヒ</t>
    </rPh>
    <phoneticPr fontId="2"/>
  </si>
  <si>
    <t>パッケージ利用に係る経費</t>
    <phoneticPr fontId="2"/>
  </si>
  <si>
    <r>
      <t>（②）＜参考見積＞パッケージ利用に係る経費（</t>
    </r>
    <r>
      <rPr>
        <u/>
        <sz val="11"/>
        <rFont val="ＭＳ Ｐゴシック"/>
        <family val="3"/>
        <charset val="128"/>
      </rPr>
      <t>※パッケージが買い取り方式の場合</t>
    </r>
    <r>
      <rPr>
        <sz val="11"/>
        <rFont val="ＭＳ Ｐゴシック"/>
        <family val="3"/>
        <charset val="128"/>
      </rPr>
      <t>）</t>
    </r>
    <rPh sb="4" eb="6">
      <t>サンコウ</t>
    </rPh>
    <rPh sb="6" eb="8">
      <t>ミツモリ</t>
    </rPh>
    <rPh sb="14" eb="15">
      <t>リ</t>
    </rPh>
    <rPh sb="15" eb="16">
      <t>ヨウ</t>
    </rPh>
    <rPh sb="29" eb="30">
      <t>カ</t>
    </rPh>
    <rPh sb="31" eb="32">
      <t>ト</t>
    </rPh>
    <rPh sb="33" eb="35">
      <t>ホウシキ</t>
    </rPh>
    <rPh sb="36" eb="38">
      <t>バアイ</t>
    </rPh>
    <phoneticPr fontId="2"/>
  </si>
  <si>
    <r>
      <t>（③）＜参考見積＞パッケージ利用に係る経費（</t>
    </r>
    <r>
      <rPr>
        <u/>
        <sz val="11"/>
        <rFont val="ＭＳ Ｐゴシック"/>
        <family val="3"/>
        <charset val="128"/>
      </rPr>
      <t>※パッケージが使用料方式の場合</t>
    </r>
    <r>
      <rPr>
        <sz val="11"/>
        <rFont val="ＭＳ Ｐゴシック"/>
        <family val="3"/>
        <charset val="128"/>
      </rPr>
      <t>）</t>
    </r>
    <rPh sb="4" eb="6">
      <t>サンコウ</t>
    </rPh>
    <rPh sb="6" eb="8">
      <t>ミツモリ</t>
    </rPh>
    <rPh sb="14" eb="16">
      <t>リヨウ</t>
    </rPh>
    <rPh sb="17" eb="18">
      <t>カカワ</t>
    </rPh>
    <rPh sb="19" eb="21">
      <t>ケイヒ</t>
    </rPh>
    <rPh sb="29" eb="32">
      <t>シヨウリョウ</t>
    </rPh>
    <rPh sb="32" eb="34">
      <t>ホウシキ</t>
    </rPh>
    <rPh sb="35" eb="37">
      <t>バアイ</t>
    </rPh>
    <phoneticPr fontId="2"/>
  </si>
  <si>
    <t>60ヶ月</t>
    <phoneticPr fontId="2"/>
  </si>
  <si>
    <t>60ヶ月</t>
    <phoneticPr fontId="2"/>
  </si>
  <si>
    <t>機器導入および機器保守料等に係る経費（サーバ関連）</t>
    <rPh sb="0" eb="2">
      <t>キキ</t>
    </rPh>
    <rPh sb="2" eb="4">
      <t>ドウニュウ</t>
    </rPh>
    <rPh sb="7" eb="9">
      <t>キキ</t>
    </rPh>
    <rPh sb="9" eb="11">
      <t>ホシュ</t>
    </rPh>
    <rPh sb="11" eb="12">
      <t>リョウ</t>
    </rPh>
    <rPh sb="12" eb="13">
      <t>トウ</t>
    </rPh>
    <rPh sb="14" eb="15">
      <t>カカワ</t>
    </rPh>
    <rPh sb="16" eb="18">
      <t>ケイヒ</t>
    </rPh>
    <rPh sb="22" eb="24">
      <t>カンレン</t>
    </rPh>
    <phoneticPr fontId="2"/>
  </si>
  <si>
    <t>５年換算</t>
    <rPh sb="2" eb="4">
      <t>カンサン</t>
    </rPh>
    <phoneticPr fontId="2"/>
  </si>
  <si>
    <t>（④）＜参考見積＞システムの運用保守等に係る経費</t>
    <rPh sb="14" eb="16">
      <t>ウンヨウ</t>
    </rPh>
    <rPh sb="16" eb="18">
      <t>ホシュ</t>
    </rPh>
    <phoneticPr fontId="2"/>
  </si>
  <si>
    <t>　(1) パッケージ利用に係る経費（総額）</t>
    <phoneticPr fontId="2"/>
  </si>
  <si>
    <t>　(1) パッケージ利用に係る経費（月額）</t>
    <phoneticPr fontId="2"/>
  </si>
  <si>
    <t>システムの運用保守等に係る経費</t>
    <phoneticPr fontId="2"/>
  </si>
  <si>
    <t>工数</t>
    <rPh sb="0" eb="2">
      <t>コウスウ</t>
    </rPh>
    <phoneticPr fontId="2"/>
  </si>
  <si>
    <t>人日</t>
    <rPh sb="0" eb="1">
      <t>ヒト</t>
    </rPh>
    <rPh sb="1" eb="2">
      <t>ニチ</t>
    </rPh>
    <phoneticPr fontId="2"/>
  </si>
  <si>
    <t>※内訳について別紙（様式自由）に記載すること。</t>
    <phoneticPr fontId="2"/>
  </si>
  <si>
    <t>*</t>
    <phoneticPr fontId="2"/>
  </si>
  <si>
    <t xml:space="preserve"> 　　　　(ｱ) 要件定義</t>
    <rPh sb="9" eb="11">
      <t>ヨウケン</t>
    </rPh>
    <rPh sb="11" eb="13">
      <t>テイギ</t>
    </rPh>
    <phoneticPr fontId="2"/>
  </si>
  <si>
    <t xml:space="preserve"> 　　　　(ｲ) 外部（基本）設計</t>
    <rPh sb="9" eb="11">
      <t>ガイブ</t>
    </rPh>
    <rPh sb="12" eb="14">
      <t>キホン</t>
    </rPh>
    <rPh sb="15" eb="17">
      <t>セッケイ</t>
    </rPh>
    <phoneticPr fontId="2"/>
  </si>
  <si>
    <t xml:space="preserve"> 　　　　(ｳ) 内部（詳細）設計</t>
    <phoneticPr fontId="2"/>
  </si>
  <si>
    <t xml:space="preserve"> 　　　　(ｴ) コーディング</t>
    <phoneticPr fontId="2"/>
  </si>
  <si>
    <t xml:space="preserve"> 　　　　(ｵ) 単体・結合テスト</t>
    <phoneticPr fontId="2"/>
  </si>
  <si>
    <t xml:space="preserve"> 　　　　(ｶ) 総合テスト</t>
    <phoneticPr fontId="2"/>
  </si>
  <si>
    <t xml:space="preserve"> 　　　　(ｷ) 運用テスト</t>
    <phoneticPr fontId="2"/>
  </si>
  <si>
    <t xml:space="preserve"> 　　　　 　　(a)要件定義（パッケージ部分）</t>
    <rPh sb="11" eb="13">
      <t>ヨウケン</t>
    </rPh>
    <rPh sb="13" eb="15">
      <t>テイギ</t>
    </rPh>
    <rPh sb="21" eb="23">
      <t>ブブン</t>
    </rPh>
    <phoneticPr fontId="2"/>
  </si>
  <si>
    <t xml:space="preserve"> 　　　　 　　(b)総合テスト（パッケージ部分）</t>
    <rPh sb="11" eb="13">
      <t>ソウゴウ</t>
    </rPh>
    <phoneticPr fontId="2"/>
  </si>
  <si>
    <t xml:space="preserve"> 　　　　 　　(c)運用テスト（パッケージ部分）</t>
    <rPh sb="11" eb="13">
      <t>ウンヨウ</t>
    </rPh>
    <phoneticPr fontId="2"/>
  </si>
  <si>
    <t xml:space="preserve"> 　　　　 　　(f)その他必要となる費用</t>
    <phoneticPr fontId="2"/>
  </si>
  <si>
    <t xml:space="preserve"> 　　　　 　　(b)取り込み</t>
    <rPh sb="11" eb="12">
      <t>ト</t>
    </rPh>
    <rPh sb="13" eb="14">
      <t>コ</t>
    </rPh>
    <phoneticPr fontId="2"/>
  </si>
  <si>
    <t xml:space="preserve"> 　　　　 　　(a)計画作成</t>
    <rPh sb="11" eb="13">
      <t>ケイカク</t>
    </rPh>
    <rPh sb="13" eb="15">
      <t>サクセイ</t>
    </rPh>
    <phoneticPr fontId="2"/>
  </si>
  <si>
    <t xml:space="preserve"> 　　　　 　　(b)WBS関連</t>
    <rPh sb="14" eb="16">
      <t>カンレン</t>
    </rPh>
    <phoneticPr fontId="2"/>
  </si>
  <si>
    <t xml:space="preserve"> 　　　　 　　(c)進捗会議</t>
    <rPh sb="11" eb="13">
      <t>シンチョク</t>
    </rPh>
    <rPh sb="13" eb="15">
      <t>カイギ</t>
    </rPh>
    <phoneticPr fontId="2"/>
  </si>
  <si>
    <t xml:space="preserve"> 　　　　 　　(d)マネジメント関連</t>
    <rPh sb="17" eb="19">
      <t>カンレン</t>
    </rPh>
    <phoneticPr fontId="2"/>
  </si>
  <si>
    <t xml:space="preserve"> 　　　　 　　(a)プロジェクト関連</t>
    <rPh sb="17" eb="19">
      <t>カンレン</t>
    </rPh>
    <phoneticPr fontId="2"/>
  </si>
  <si>
    <t xml:space="preserve"> 　　　　 　　(b)開発関連（要件定義～テスト）</t>
    <rPh sb="11" eb="13">
      <t>カイハツ</t>
    </rPh>
    <rPh sb="13" eb="15">
      <t>カンレン</t>
    </rPh>
    <rPh sb="16" eb="18">
      <t>ヨウケン</t>
    </rPh>
    <rPh sb="18" eb="20">
      <t>テイギ</t>
    </rPh>
    <phoneticPr fontId="2"/>
  </si>
  <si>
    <t xml:space="preserve"> 　　　　 　　(c)マニュアル関連</t>
    <rPh sb="16" eb="18">
      <t>カンレン</t>
    </rPh>
    <phoneticPr fontId="2"/>
  </si>
  <si>
    <t xml:space="preserve"> 　　　　(ｴ) 操作研修費用</t>
    <phoneticPr fontId="2"/>
  </si>
  <si>
    <t xml:space="preserve"> 　　　　(ｸ) バックアップソフトウェア費用</t>
    <phoneticPr fontId="2"/>
  </si>
  <si>
    <t xml:space="preserve"> 　　　　(ｹ) 帳票印刷ミドルウェア費用</t>
    <rPh sb="9" eb="11">
      <t>チョウヒョウ</t>
    </rPh>
    <rPh sb="11" eb="13">
      <t>インサツ</t>
    </rPh>
    <phoneticPr fontId="2"/>
  </si>
  <si>
    <t xml:space="preserve"> 　　　　(ｺ) その他必要となる費用</t>
    <phoneticPr fontId="2"/>
  </si>
  <si>
    <t xml:space="preserve"> 　　　　(ｱ) システム保守料</t>
    <phoneticPr fontId="2"/>
  </si>
  <si>
    <t xml:space="preserve"> 　　　　(ｲ) その他必要となる費用</t>
    <phoneticPr fontId="2"/>
  </si>
  <si>
    <t xml:space="preserve"> 　　　　(ｲ) バックアップソフトウェア費用</t>
    <phoneticPr fontId="2"/>
  </si>
  <si>
    <t xml:space="preserve"> 　　　　(ｳ) 帳票印刷ミドルウェア費用</t>
    <phoneticPr fontId="2"/>
  </si>
  <si>
    <t xml:space="preserve"> 　　　　(ｴ) その他必要となる費用</t>
    <rPh sb="11" eb="12">
      <t>タ</t>
    </rPh>
    <rPh sb="12" eb="14">
      <t>ヒツヨウ</t>
    </rPh>
    <rPh sb="17" eb="19">
      <t>ヒヨウ</t>
    </rPh>
    <phoneticPr fontId="2"/>
  </si>
  <si>
    <t xml:space="preserve"> 　　　　 　　(d)サーバ設定（Webサーバ設定・動作確認関連）</t>
    <rPh sb="14" eb="16">
      <t>セッテイ</t>
    </rPh>
    <rPh sb="23" eb="25">
      <t>セッテイ</t>
    </rPh>
    <rPh sb="26" eb="28">
      <t>ドウサ</t>
    </rPh>
    <rPh sb="28" eb="30">
      <t>カクニン</t>
    </rPh>
    <rPh sb="30" eb="32">
      <t>カンレン</t>
    </rPh>
    <phoneticPr fontId="2"/>
  </si>
  <si>
    <t xml:space="preserve"> 　　　　 　　(e)端末設定（Webブラウザ設定・動作確認関連）</t>
    <rPh sb="11" eb="13">
      <t>タンマツ</t>
    </rPh>
    <rPh sb="13" eb="15">
      <t>セッテイ</t>
    </rPh>
    <rPh sb="23" eb="25">
      <t>セッテイ</t>
    </rPh>
    <rPh sb="26" eb="28">
      <t>ドウサ</t>
    </rPh>
    <rPh sb="28" eb="30">
      <t>カクニン</t>
    </rPh>
    <rPh sb="30" eb="32">
      <t>カンレン</t>
    </rPh>
    <phoneticPr fontId="2"/>
  </si>
  <si>
    <t>※1：機能要件対応確認書と帳票要件対応確認書のカスタマイズ費用と一致すること。</t>
    <rPh sb="3" eb="5">
      <t>キノウ</t>
    </rPh>
    <rPh sb="5" eb="7">
      <t>ヨウケン</t>
    </rPh>
    <rPh sb="7" eb="9">
      <t>タイオウ</t>
    </rPh>
    <rPh sb="9" eb="12">
      <t>カクニンショ</t>
    </rPh>
    <rPh sb="13" eb="15">
      <t>チョウヒョウ</t>
    </rPh>
    <rPh sb="15" eb="17">
      <t>ヨウケン</t>
    </rPh>
    <rPh sb="17" eb="19">
      <t>タイオウ</t>
    </rPh>
    <rPh sb="19" eb="22">
      <t>カクニンショ</t>
    </rPh>
    <rPh sb="29" eb="31">
      <t>ヒヨウ</t>
    </rPh>
    <rPh sb="32" eb="34">
      <t>イッチ</t>
    </rPh>
    <phoneticPr fontId="2"/>
  </si>
  <si>
    <t>（様式第９号）</t>
    <rPh sb="1" eb="3">
      <t>ヨウシキ</t>
    </rPh>
    <phoneticPr fontId="2"/>
  </si>
  <si>
    <t>システム更新に係る経費</t>
    <rPh sb="4" eb="6">
      <t>コウシン</t>
    </rPh>
    <rPh sb="7" eb="8">
      <t>カカワ</t>
    </rPh>
    <rPh sb="9" eb="11">
      <t>ケイヒ</t>
    </rPh>
    <phoneticPr fontId="2"/>
  </si>
  <si>
    <t>（①）システム更新に係る経費　　（※更新費上限額を超える額で提案した事業者は失格とする。）</t>
    <rPh sb="7" eb="9">
      <t>コウシン</t>
    </rPh>
    <rPh sb="10" eb="11">
      <t>カカワ</t>
    </rPh>
    <rPh sb="12" eb="14">
      <t>ケイヒ</t>
    </rPh>
    <rPh sb="18" eb="20">
      <t>コウシン</t>
    </rPh>
    <phoneticPr fontId="2"/>
  </si>
  <si>
    <r>
      <t>　(2)システム開発に伴うその他関連経費等　</t>
    </r>
    <r>
      <rPr>
        <sz val="8"/>
        <rFont val="ＭＳ Ｐゴシック"/>
        <family val="3"/>
        <charset val="128"/>
      </rPr>
      <t>(ｱ)+(ｲ)+(ｳ)+(ｴ)+(ｵ)+(ｶ)+(ｷ)+(ｸ)+(ｹ)+(ｺ)</t>
    </r>
    <rPh sb="8" eb="10">
      <t>カイハツ</t>
    </rPh>
    <rPh sb="11" eb="12">
      <t>トモナ</t>
    </rPh>
    <rPh sb="15" eb="16">
      <t>タ</t>
    </rPh>
    <rPh sb="16" eb="18">
      <t>カンレン</t>
    </rPh>
    <rPh sb="18" eb="20">
      <t>ケイヒ</t>
    </rPh>
    <rPh sb="20" eb="21">
      <t>ナド</t>
    </rPh>
    <phoneticPr fontId="2"/>
  </si>
  <si>
    <t xml:space="preserve"> 　　　　(ｵ) 成果物作成費用　　　(a)+(b)+(c) </t>
    <rPh sb="9" eb="12">
      <t>セイカブツ</t>
    </rPh>
    <rPh sb="12" eb="14">
      <t>サクセイ</t>
    </rPh>
    <rPh sb="14" eb="16">
      <t>ヒヨウ</t>
    </rPh>
    <phoneticPr fontId="2"/>
  </si>
  <si>
    <t xml:space="preserve"> 　　　　(ｳ) プロジェクト管理費用　　　(a)+(b)+(c)+(d)</t>
    <rPh sb="15" eb="17">
      <t>カンリ</t>
    </rPh>
    <phoneticPr fontId="2"/>
  </si>
  <si>
    <t>　(1) 開発したシステムの維持に係る経費（システム保守等）　　　(ｱ)+(ｲ)</t>
    <rPh sb="5" eb="7">
      <t>カイハツ</t>
    </rPh>
    <rPh sb="14" eb="16">
      <t>イジ</t>
    </rPh>
    <rPh sb="17" eb="18">
      <t>カカワ</t>
    </rPh>
    <rPh sb="19" eb="21">
      <t>ケイヒ</t>
    </rPh>
    <rPh sb="26" eb="28">
      <t>ホシュ</t>
    </rPh>
    <rPh sb="28" eb="29">
      <t>ナド</t>
    </rPh>
    <phoneticPr fontId="2"/>
  </si>
  <si>
    <t>　(2) 市販ソフトウェアの維持に係る経費（保守・ライセンス更新費用等）　(ｱ)+(ｲ)+(ｳ)+(ｴ)</t>
    <rPh sb="5" eb="7">
      <t>シハン</t>
    </rPh>
    <rPh sb="14" eb="16">
      <t>イジ</t>
    </rPh>
    <rPh sb="17" eb="18">
      <t>カカワ</t>
    </rPh>
    <rPh sb="19" eb="21">
      <t>ケイヒ</t>
    </rPh>
    <rPh sb="22" eb="24">
      <t>ホシュ</t>
    </rPh>
    <rPh sb="30" eb="32">
      <t>コウシン</t>
    </rPh>
    <rPh sb="32" eb="34">
      <t>ヒヨウ</t>
    </rPh>
    <rPh sb="34" eb="35">
      <t>ナド</t>
    </rPh>
    <phoneticPr fontId="2"/>
  </si>
  <si>
    <t xml:space="preserve"> 　　　　(ｱ) 導入作業費用　　　(a)+(b)+(c)+(d)+(e)+(f)</t>
    <phoneticPr fontId="2"/>
  </si>
  <si>
    <t>計（①）　　　(1)+(2)</t>
    <phoneticPr fontId="2"/>
  </si>
  <si>
    <t>計（②）</t>
    <phoneticPr fontId="2"/>
  </si>
  <si>
    <t>計（③）</t>
    <phoneticPr fontId="2"/>
  </si>
  <si>
    <t>計（④）　　　(1)+(2)</t>
    <phoneticPr fontId="2"/>
  </si>
  <si>
    <t xml:space="preserve"> 　　　　(ｱ) データ移行費用【切り出し】</t>
    <rPh sb="12" eb="14">
      <t>イコウ</t>
    </rPh>
    <rPh sb="14" eb="16">
      <t>ヒヨウ</t>
    </rPh>
    <rPh sb="17" eb="18">
      <t>キ</t>
    </rPh>
    <rPh sb="19" eb="20">
      <t>ダ</t>
    </rPh>
    <phoneticPr fontId="2"/>
  </si>
  <si>
    <t>※下記（①）～（⑦）についての消費税及び地方消費税は10％とすること。</t>
    <phoneticPr fontId="2"/>
  </si>
  <si>
    <r>
      <t xml:space="preserve">　(1) カスタマイズに係る経費　（※1） </t>
    </r>
    <r>
      <rPr>
        <sz val="9"/>
        <rFont val="ＭＳ Ｐゴシック"/>
        <family val="3"/>
        <charset val="128"/>
      </rPr>
      <t xml:space="preserve">　(ｱ)+(ｲ)+(ｳ)+(ｴ)+(ｵ)+(ｶ)+(ｷ) </t>
    </r>
    <rPh sb="12" eb="13">
      <t>カカワ</t>
    </rPh>
    <rPh sb="14" eb="16">
      <t>ケイヒ</t>
    </rPh>
    <phoneticPr fontId="2"/>
  </si>
  <si>
    <t xml:space="preserve"> 　　　　(ｲ) データセットアップ費用　　　(a)+(b)</t>
    <phoneticPr fontId="2"/>
  </si>
  <si>
    <t xml:space="preserve"> 　　　　 　　(a)切り出し（調査・手順作成）</t>
    <rPh sb="16" eb="18">
      <t>チョウサ</t>
    </rPh>
    <rPh sb="19" eb="21">
      <t>テジュン</t>
    </rPh>
    <rPh sb="21" eb="23">
      <t>サクセイ</t>
    </rPh>
    <phoneticPr fontId="2"/>
  </si>
  <si>
    <t>※2：機能要件対応確認書と帳票要件対応確認書のオプション費用と一致すること。　　　</t>
    <phoneticPr fontId="2"/>
  </si>
  <si>
    <t>※3：Oracle Database や Microsoft SQL Serverなどの市販ソフトウェアを採用しない場合、この費用に含めること。</t>
    <rPh sb="44" eb="46">
      <t>シハン</t>
    </rPh>
    <rPh sb="53" eb="55">
      <t>サイヨウ</t>
    </rPh>
    <rPh sb="58" eb="60">
      <t>バアイ</t>
    </rPh>
    <rPh sb="63" eb="65">
      <t>ヒヨウ</t>
    </rPh>
    <rPh sb="66" eb="67">
      <t>フク</t>
    </rPh>
    <phoneticPr fontId="2"/>
  </si>
  <si>
    <t>（⑥）＜参考見積＞将来に係る経費</t>
    <rPh sb="9" eb="11">
      <t>ショウライ</t>
    </rPh>
    <phoneticPr fontId="2"/>
  </si>
  <si>
    <t xml:space="preserve"> 　　　　(ｱ) ミドルウェア・DBソフト費用</t>
    <phoneticPr fontId="2"/>
  </si>
  <si>
    <t>　(1)次々期更新時のデータ提供に係る経費　　　(ｱ)</t>
    <rPh sb="4" eb="6">
      <t>ジジ</t>
    </rPh>
    <rPh sb="6" eb="7">
      <t>キ</t>
    </rPh>
    <rPh sb="7" eb="9">
      <t>コウシン</t>
    </rPh>
    <rPh sb="9" eb="10">
      <t>ジ</t>
    </rPh>
    <rPh sb="14" eb="16">
      <t>テイキョウ</t>
    </rPh>
    <rPh sb="17" eb="18">
      <t>カカワ</t>
    </rPh>
    <rPh sb="19" eb="21">
      <t>ケイヒ</t>
    </rPh>
    <phoneticPr fontId="2"/>
  </si>
  <si>
    <t>（⑤）＜参考見積＞アウトソーシング業務に係る経費</t>
    <rPh sb="17" eb="19">
      <t>ギョウム</t>
    </rPh>
    <phoneticPr fontId="2"/>
  </si>
  <si>
    <t xml:space="preserve"> 　　　　(ｴ) 給食費等の納入管理（毎月）</t>
    <rPh sb="9" eb="12">
      <t>キュウショクヒ</t>
    </rPh>
    <rPh sb="12" eb="13">
      <t>トウ</t>
    </rPh>
    <rPh sb="14" eb="16">
      <t>ノウニュウ</t>
    </rPh>
    <rPh sb="16" eb="18">
      <t>カンリ</t>
    </rPh>
    <rPh sb="19" eb="21">
      <t>マイツキ</t>
    </rPh>
    <phoneticPr fontId="2"/>
  </si>
  <si>
    <t xml:space="preserve"> 　　　　(ｵ) 口座振替消込処理（毎月）</t>
    <rPh sb="9" eb="11">
      <t>コウザ</t>
    </rPh>
    <rPh sb="11" eb="13">
      <t>フリカエ</t>
    </rPh>
    <rPh sb="13" eb="15">
      <t>ケシコミ</t>
    </rPh>
    <rPh sb="15" eb="17">
      <t>ショリ</t>
    </rPh>
    <rPh sb="18" eb="20">
      <t>マイツキ</t>
    </rPh>
    <phoneticPr fontId="2"/>
  </si>
  <si>
    <t xml:space="preserve"> 　　　　(ｶ) 納付書・口座振込消込処理（随時）</t>
    <phoneticPr fontId="2"/>
  </si>
  <si>
    <t xml:space="preserve"> 　　　　(ｷ) 未納者への対応（随時）</t>
    <phoneticPr fontId="2"/>
  </si>
  <si>
    <t xml:space="preserve"> 　　　　(ｱ) 学校での喫食管理（年度当初）</t>
    <phoneticPr fontId="2"/>
  </si>
  <si>
    <t xml:space="preserve"> 　　　　(ｱ) 児童生徒等の情報の登録（前年度末～年度当初）</t>
    <rPh sb="9" eb="11">
      <t>ジドウ</t>
    </rPh>
    <rPh sb="11" eb="13">
      <t>セイト</t>
    </rPh>
    <rPh sb="13" eb="14">
      <t>トウ</t>
    </rPh>
    <rPh sb="15" eb="17">
      <t>ジョウホウ</t>
    </rPh>
    <rPh sb="18" eb="20">
      <t>トウロク</t>
    </rPh>
    <phoneticPr fontId="2"/>
  </si>
  <si>
    <t xml:space="preserve"> 　　　　(ｲ) 新規口座振替及び児童手当からの申出徴収開始者への手続（前年度末～年度当初）</t>
    <phoneticPr fontId="2"/>
  </si>
  <si>
    <t xml:space="preserve"> 　　　　(ｳ) 給食費等の当初賦課（年度当初）</t>
    <phoneticPr fontId="2"/>
  </si>
  <si>
    <t xml:space="preserve"> 　　　　(ｲ) 翌月の予定喫食者数の報告（毎月）</t>
    <phoneticPr fontId="2"/>
  </si>
  <si>
    <t xml:space="preserve"> 　　　　(ｳ) 予定喫食者数の変更（毎月）</t>
    <phoneticPr fontId="2"/>
  </si>
  <si>
    <t xml:space="preserve"> 　　　　(ｴ) 給食実施後の実績入力（毎月）</t>
    <rPh sb="9" eb="11">
      <t>キュウショク</t>
    </rPh>
    <rPh sb="11" eb="13">
      <t>ジッシ</t>
    </rPh>
    <rPh sb="13" eb="14">
      <t>ゴ</t>
    </rPh>
    <rPh sb="15" eb="17">
      <t>ジッセキ</t>
    </rPh>
    <rPh sb="17" eb="19">
      <t>ニュウリョク</t>
    </rPh>
    <rPh sb="20" eb="22">
      <t>マイツキ</t>
    </rPh>
    <phoneticPr fontId="2"/>
  </si>
  <si>
    <t xml:space="preserve"> 　　　　(ｵ) 給食費の年度末精算（年度末）</t>
    <rPh sb="9" eb="12">
      <t>キュウショクヒ</t>
    </rPh>
    <rPh sb="13" eb="16">
      <t>ネンドマツ</t>
    </rPh>
    <rPh sb="16" eb="18">
      <t>セイサン</t>
    </rPh>
    <rPh sb="19" eb="22">
      <t>ネンドマツ</t>
    </rPh>
    <phoneticPr fontId="2"/>
  </si>
  <si>
    <t>　(2) 喫食情報管理の年次・月次・随時イベントに係る経費　　　(ｱ)+(ｲ)+(ｳ)+(ｴ)+(ｵ)</t>
    <phoneticPr fontId="2"/>
  </si>
  <si>
    <t xml:space="preserve"> 　　　　(ｷ) ミドルウェア・DBソフト費用　（※3）</t>
    <phoneticPr fontId="2"/>
  </si>
  <si>
    <t xml:space="preserve"> 　　　　(ｶ) オプション費用　（※2）</t>
    <rPh sb="14" eb="16">
      <t>ヒヨウ</t>
    </rPh>
    <phoneticPr fontId="2"/>
  </si>
  <si>
    <t xml:space="preserve"> 　　　　(ｸ)口座変更及び児童手当からの申出徴収希望者の登録（随時）</t>
    <rPh sb="12" eb="13">
      <t>オヨ</t>
    </rPh>
    <phoneticPr fontId="2"/>
  </si>
  <si>
    <t xml:space="preserve"> 　　　　(ｹ) 転入生・転校生等への対応（随時）</t>
    <phoneticPr fontId="2"/>
  </si>
  <si>
    <t>計（⑤）　　　(1)+(2)</t>
    <phoneticPr fontId="2"/>
  </si>
  <si>
    <t>計（⑥）　　　(1)</t>
    <phoneticPr fontId="2"/>
  </si>
  <si>
    <t>　(1)  徴収管理の年次・月次・随時イベントに係る経費　　(ｱ)+(ｲ)+(ｳ)+(ｴ)+(ｵ)+(ｶ)+(ｷ)+(ｸ)+(ｹ)</t>
    <rPh sb="24" eb="25">
      <t>カカワ</t>
    </rPh>
    <rPh sb="26" eb="28">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</si>
</sst>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b/>
      <sz val="11"/>
      <name val="ＭＳ Ｐゴシック"/>
      <family val="3"/>
      <charset val="128"/>
    </font>
    <font>
      <sz val="11"/>
      <color theme="1"/>
      <name val="ＭＳ Ｐゴシック"/>
      <family val="3"/>
      <charset val="128"/>
      <scheme val="minor"/>
    </font>
    <font>
      <sz val="12"/>
      <color theme="1"/>
      <name val="ＭＳ 明朝"/>
      <family val="1"/>
      <charset val="128"/>
    </font>
    <font>
      <sz val="24"/>
      <name val="ＭＳ Ｐゴシック"/>
      <family val="3"/>
      <charset val="128"/>
    </font>
    <font>
      <sz val="12"/>
      <name val="ＭＳ Ｐゴシック"/>
      <family val="3"/>
      <charset val="128"/>
    </font>
    <font>
      <u/>
      <sz val="11"/>
      <name val="ＭＳ Ｐゴシック"/>
      <family val="3"/>
      <charset val="128"/>
    </font>
    <font>
      <sz val="8"/>
      <name val="ＭＳ Ｐゴシック"/>
      <family val="3"/>
      <charset val="128"/>
    </font>
    <font>
      <sz val="9"/>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39997558519241921"/>
        <bgColor indexed="64"/>
      </patternFill>
    </fill>
    <fill>
      <patternFill patternType="solid">
        <fgColor theme="9" tint="0.59999389629810485"/>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double">
        <color indexed="64"/>
      </top>
      <bottom style="thin">
        <color indexed="64"/>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22" fillId="0" borderId="0" applyFont="0" applyFill="0" applyBorder="0" applyAlignment="0" applyProtection="0">
      <alignment vertical="center"/>
    </xf>
    <xf numFmtId="0" fontId="18" fillId="7" borderId="4" applyNumberFormat="0" applyAlignment="0" applyProtection="0">
      <alignment vertical="center"/>
    </xf>
    <xf numFmtId="0" fontId="22" fillId="0" borderId="0">
      <alignment vertical="center"/>
    </xf>
    <xf numFmtId="0" fontId="3" fillId="0" borderId="0">
      <alignment vertical="center"/>
    </xf>
    <xf numFmtId="0" fontId="19" fillId="4" borderId="0" applyNumberFormat="0" applyBorder="0" applyAlignment="0" applyProtection="0">
      <alignment vertical="center"/>
    </xf>
  </cellStyleXfs>
  <cellXfs count="115">
    <xf numFmtId="0" fontId="0" fillId="0" borderId="0" xfId="0">
      <alignment vertical="center"/>
    </xf>
    <xf numFmtId="0" fontId="1" fillId="0" borderId="0" xfId="44" applyFont="1">
      <alignment vertical="center"/>
    </xf>
    <xf numFmtId="6" fontId="1" fillId="0" borderId="11" xfId="33" applyNumberFormat="1" applyFont="1" applyBorder="1" applyAlignment="1">
      <alignment horizontal="right" vertical="center" wrapText="1"/>
    </xf>
    <xf numFmtId="6" fontId="1" fillId="0" borderId="15" xfId="33" applyNumberFormat="1" applyFont="1" applyBorder="1" applyAlignment="1">
      <alignment horizontal="right" vertical="center" wrapText="1"/>
    </xf>
    <xf numFmtId="0" fontId="20" fillId="0" borderId="0" xfId="0" applyFont="1">
      <alignment vertical="center"/>
    </xf>
    <xf numFmtId="0" fontId="0" fillId="0" borderId="0" xfId="44" applyFont="1" applyAlignment="1">
      <alignment horizontal="left" vertical="center"/>
    </xf>
    <xf numFmtId="0" fontId="23" fillId="0" borderId="0" xfId="43" applyFont="1">
      <alignment vertical="center"/>
    </xf>
    <xf numFmtId="0" fontId="1" fillId="0" borderId="0" xfId="44" applyFont="1" applyAlignment="1">
      <alignment horizontal="center" vertical="center" wrapText="1"/>
    </xf>
    <xf numFmtId="5" fontId="1" fillId="0" borderId="0" xfId="44" applyNumberFormat="1" applyFont="1" applyAlignment="1">
      <alignment horizontal="right" vertical="center" wrapText="1"/>
    </xf>
    <xf numFmtId="5" fontId="1" fillId="0" borderId="28" xfId="44" applyNumberFormat="1" applyFont="1" applyBorder="1" applyAlignment="1">
      <alignment horizontal="right" vertical="center" wrapText="1"/>
    </xf>
    <xf numFmtId="0" fontId="1" fillId="0" borderId="28" xfId="44" applyFont="1" applyBorder="1" applyAlignment="1">
      <alignment horizontal="right" vertical="center" wrapText="1"/>
    </xf>
    <xf numFmtId="5" fontId="0" fillId="0" borderId="29" xfId="44" applyNumberFormat="1" applyFont="1" applyBorder="1" applyAlignment="1">
      <alignment horizontal="center" vertical="center" wrapText="1"/>
    </xf>
    <xf numFmtId="0" fontId="21" fillId="0" borderId="0" xfId="0" applyFont="1" applyAlignment="1">
      <alignment horizontal="center" vertical="center"/>
    </xf>
    <xf numFmtId="0" fontId="1" fillId="0" borderId="0" xfId="44" applyFont="1" applyAlignment="1">
      <alignment horizontal="right" vertical="center" wrapText="1"/>
    </xf>
    <xf numFmtId="0" fontId="0" fillId="0" borderId="23" xfId="44" applyFont="1" applyBorder="1" applyAlignment="1">
      <alignment vertical="center" wrapText="1"/>
    </xf>
    <xf numFmtId="0" fontId="25" fillId="0" borderId="0" xfId="44" applyFont="1">
      <alignment vertical="center"/>
    </xf>
    <xf numFmtId="0" fontId="25" fillId="0" borderId="0" xfId="44" applyFont="1" applyAlignment="1">
      <alignment horizontal="right" vertical="center"/>
    </xf>
    <xf numFmtId="0" fontId="25" fillId="0" borderId="0" xfId="44" applyFont="1" applyAlignment="1">
      <alignment horizontal="left" vertical="center"/>
    </xf>
    <xf numFmtId="0" fontId="0" fillId="0" borderId="18" xfId="44" applyFont="1" applyBorder="1" applyAlignment="1">
      <alignment horizontal="left" vertical="center" wrapText="1"/>
    </xf>
    <xf numFmtId="0" fontId="0" fillId="0" borderId="18" xfId="44" applyFont="1" applyBorder="1" applyAlignment="1">
      <alignment vertical="center" wrapText="1"/>
    </xf>
    <xf numFmtId="0" fontId="1" fillId="0" borderId="10" xfId="44" applyFont="1" applyBorder="1" applyAlignment="1">
      <alignment horizontal="center" vertical="center" wrapText="1"/>
    </xf>
    <xf numFmtId="0" fontId="1" fillId="0" borderId="0" xfId="44" applyFont="1" applyAlignment="1">
      <alignment horizontal="left" vertical="center"/>
    </xf>
    <xf numFmtId="0" fontId="0" fillId="0" borderId="0" xfId="44" applyFont="1" applyAlignment="1">
      <alignment horizontal="right" vertical="center"/>
    </xf>
    <xf numFmtId="0" fontId="1" fillId="0" borderId="0" xfId="44" applyFont="1" applyAlignment="1">
      <alignment horizontal="right" vertical="center"/>
    </xf>
    <xf numFmtId="0" fontId="0" fillId="0" borderId="24" xfId="44" applyFont="1" applyBorder="1" applyAlignment="1">
      <alignment horizontal="center" vertical="center" wrapText="1"/>
    </xf>
    <xf numFmtId="0" fontId="0" fillId="0" borderId="19" xfId="44" applyFont="1" applyBorder="1" applyAlignment="1">
      <alignment horizontal="center" vertical="center" wrapText="1"/>
    </xf>
    <xf numFmtId="0" fontId="0" fillId="0" borderId="0" xfId="44" applyFont="1" applyAlignment="1">
      <alignment horizontal="left" vertical="center" wrapText="1"/>
    </xf>
    <xf numFmtId="0" fontId="0" fillId="0" borderId="0" xfId="44" applyFont="1">
      <alignment vertical="center"/>
    </xf>
    <xf numFmtId="0" fontId="1" fillId="0" borderId="11" xfId="44" applyFont="1" applyBorder="1" applyAlignment="1">
      <alignment horizontal="right" vertical="center" wrapText="1"/>
    </xf>
    <xf numFmtId="0" fontId="0" fillId="0" borderId="27" xfId="44" applyFont="1" applyBorder="1" applyAlignment="1">
      <alignment horizontal="center" vertical="center" wrapText="1"/>
    </xf>
    <xf numFmtId="0" fontId="1" fillId="0" borderId="25" xfId="44" applyFont="1" applyBorder="1" applyAlignment="1">
      <alignment horizontal="center" vertical="center" wrapText="1"/>
    </xf>
    <xf numFmtId="6" fontId="0" fillId="0" borderId="44" xfId="33" applyNumberFormat="1" applyFont="1" applyBorder="1" applyAlignment="1">
      <alignment horizontal="right" vertical="center" wrapText="1"/>
    </xf>
    <xf numFmtId="6" fontId="1" fillId="0" borderId="46" xfId="33" applyNumberFormat="1" applyFont="1" applyBorder="1" applyAlignment="1">
      <alignment horizontal="right" vertical="center" wrapText="1"/>
    </xf>
    <xf numFmtId="0" fontId="0" fillId="0" borderId="34" xfId="44" applyFont="1" applyBorder="1" applyAlignment="1">
      <alignment vertical="center" wrapText="1"/>
    </xf>
    <xf numFmtId="0" fontId="0" fillId="0" borderId="35" xfId="44" applyFont="1" applyBorder="1" applyAlignment="1">
      <alignment horizontal="center" vertical="center" wrapText="1"/>
    </xf>
    <xf numFmtId="0" fontId="0" fillId="0" borderId="23" xfId="44" applyFont="1" applyBorder="1" applyAlignment="1">
      <alignment horizontal="left" vertical="center" wrapText="1"/>
    </xf>
    <xf numFmtId="6" fontId="1" fillId="0" borderId="48" xfId="33" applyNumberFormat="1" applyFont="1" applyBorder="1" applyAlignment="1">
      <alignment horizontal="right" vertical="center" wrapText="1"/>
    </xf>
    <xf numFmtId="0" fontId="0" fillId="0" borderId="15" xfId="44" applyFont="1" applyBorder="1" applyAlignment="1">
      <alignment horizontal="right" vertical="center" wrapText="1"/>
    </xf>
    <xf numFmtId="6" fontId="0" fillId="0" borderId="50" xfId="33" applyNumberFormat="1" applyFont="1" applyBorder="1" applyAlignment="1">
      <alignment horizontal="right" vertical="center" wrapText="1"/>
    </xf>
    <xf numFmtId="0" fontId="0" fillId="0" borderId="49" xfId="44" applyFont="1" applyBorder="1" applyAlignment="1">
      <alignment horizontal="center" vertical="center" wrapText="1"/>
    </xf>
    <xf numFmtId="6" fontId="1" fillId="0" borderId="51" xfId="33" applyNumberFormat="1" applyFont="1" applyBorder="1" applyAlignment="1">
      <alignment horizontal="right" vertical="center" wrapText="1"/>
    </xf>
    <xf numFmtId="0" fontId="0" fillId="0" borderId="10" xfId="44" applyFont="1" applyBorder="1" applyAlignment="1">
      <alignment horizontal="center" vertical="center" wrapText="1"/>
    </xf>
    <xf numFmtId="0" fontId="0" fillId="0" borderId="26" xfId="44" applyFont="1" applyBorder="1" applyAlignment="1">
      <alignment vertical="center" wrapText="1"/>
    </xf>
    <xf numFmtId="0" fontId="0" fillId="0" borderId="16" xfId="44" applyFont="1" applyBorder="1" applyAlignment="1">
      <alignment horizontal="center" vertical="center" wrapText="1"/>
    </xf>
    <xf numFmtId="6" fontId="1" fillId="24" borderId="42" xfId="33" applyNumberFormat="1" applyFont="1" applyFill="1" applyBorder="1" applyAlignment="1">
      <alignment horizontal="right" vertical="center" wrapText="1"/>
    </xf>
    <xf numFmtId="6" fontId="0" fillId="25" borderId="44" xfId="33" applyNumberFormat="1" applyFont="1" applyFill="1" applyBorder="1" applyAlignment="1">
      <alignment horizontal="right" vertical="center" wrapText="1"/>
    </xf>
    <xf numFmtId="6" fontId="0" fillId="24" borderId="44" xfId="33" applyNumberFormat="1" applyFont="1" applyFill="1" applyBorder="1" applyAlignment="1">
      <alignment horizontal="right" vertical="center" wrapText="1"/>
    </xf>
    <xf numFmtId="6" fontId="0" fillId="0" borderId="44" xfId="33" applyNumberFormat="1" applyFont="1" applyFill="1" applyBorder="1" applyAlignment="1">
      <alignment horizontal="right" vertical="center" wrapText="1"/>
    </xf>
    <xf numFmtId="0" fontId="0" fillId="24" borderId="14" xfId="44" applyFont="1" applyFill="1" applyBorder="1" applyAlignment="1">
      <alignment vertical="center" wrapText="1"/>
    </xf>
    <xf numFmtId="0" fontId="0" fillId="0" borderId="51" xfId="44" applyFont="1" applyBorder="1" applyAlignment="1">
      <alignment horizontal="right" vertical="center" wrapText="1"/>
    </xf>
    <xf numFmtId="0" fontId="0" fillId="24" borderId="51" xfId="44" applyFont="1" applyFill="1" applyBorder="1" applyAlignment="1">
      <alignment horizontal="right" vertical="center" wrapText="1"/>
    </xf>
    <xf numFmtId="0" fontId="0" fillId="25" borderId="51" xfId="44" applyFont="1" applyFill="1" applyBorder="1" applyAlignment="1">
      <alignment horizontal="right" vertical="center" wrapText="1"/>
    </xf>
    <xf numFmtId="0" fontId="1" fillId="24" borderId="33" xfId="44" applyFont="1" applyFill="1" applyBorder="1" applyAlignment="1">
      <alignment vertical="center" wrapText="1"/>
    </xf>
    <xf numFmtId="5" fontId="1" fillId="24" borderId="33" xfId="44" applyNumberFormat="1" applyFont="1" applyFill="1" applyBorder="1" applyAlignment="1">
      <alignment horizontal="right" vertical="center" wrapText="1"/>
    </xf>
    <xf numFmtId="5" fontId="1" fillId="24" borderId="10" xfId="44" applyNumberFormat="1" applyFont="1" applyFill="1" applyBorder="1" applyAlignment="1">
      <alignment horizontal="right" vertical="center" wrapText="1"/>
    </xf>
    <xf numFmtId="0" fontId="0" fillId="24" borderId="17" xfId="44" applyFont="1" applyFill="1" applyBorder="1" applyAlignment="1">
      <alignment horizontal="center" vertical="center" wrapText="1"/>
    </xf>
    <xf numFmtId="5" fontId="1" fillId="24" borderId="13" xfId="44" applyNumberFormat="1" applyFont="1" applyFill="1" applyBorder="1" applyAlignment="1">
      <alignment horizontal="right" vertical="center" wrapText="1"/>
    </xf>
    <xf numFmtId="6" fontId="1" fillId="24" borderId="11" xfId="33" applyNumberFormat="1" applyFont="1" applyFill="1" applyBorder="1" applyAlignment="1">
      <alignment horizontal="right" vertical="center" wrapText="1"/>
    </xf>
    <xf numFmtId="0" fontId="1" fillId="24" borderId="14" xfId="44" applyFont="1" applyFill="1" applyBorder="1" applyAlignment="1">
      <alignment horizontal="right" vertical="center" wrapText="1"/>
    </xf>
    <xf numFmtId="6" fontId="1" fillId="24" borderId="14" xfId="33" applyNumberFormat="1" applyFont="1" applyFill="1" applyBorder="1" applyAlignment="1">
      <alignment horizontal="right" vertical="center" wrapText="1"/>
    </xf>
    <xf numFmtId="5" fontId="1" fillId="24" borderId="16" xfId="44" applyNumberFormat="1" applyFont="1" applyFill="1" applyBorder="1" applyAlignment="1">
      <alignment horizontal="right" vertical="center" wrapText="1"/>
    </xf>
    <xf numFmtId="0" fontId="0" fillId="24" borderId="16" xfId="44" applyFont="1" applyFill="1" applyBorder="1" applyAlignment="1">
      <alignment horizontal="right" vertical="center" wrapText="1"/>
    </xf>
    <xf numFmtId="6" fontId="1" fillId="24" borderId="51" xfId="33" applyNumberFormat="1" applyFont="1" applyFill="1" applyBorder="1" applyAlignment="1">
      <alignment horizontal="right" vertical="center" wrapText="1"/>
    </xf>
    <xf numFmtId="0" fontId="1" fillId="24" borderId="51" xfId="44" applyFont="1" applyFill="1" applyBorder="1" applyAlignment="1">
      <alignment horizontal="right" vertical="center" wrapText="1"/>
    </xf>
    <xf numFmtId="0" fontId="0" fillId="0" borderId="20" xfId="44" applyFont="1" applyBorder="1" applyAlignment="1">
      <alignment horizontal="center" vertical="center" wrapText="1"/>
    </xf>
    <xf numFmtId="0" fontId="0" fillId="0" borderId="28" xfId="0" applyBorder="1" applyAlignment="1">
      <alignment horizontal="left" vertical="center"/>
    </xf>
    <xf numFmtId="6" fontId="0" fillId="0" borderId="37" xfId="33" applyNumberFormat="1" applyFont="1" applyBorder="1" applyAlignment="1">
      <alignment horizontal="right" vertical="center" wrapText="1"/>
    </xf>
    <xf numFmtId="6" fontId="0" fillId="0" borderId="43" xfId="33" applyNumberFormat="1" applyFont="1" applyBorder="1" applyAlignment="1">
      <alignment horizontal="right" vertical="center" wrapText="1"/>
    </xf>
    <xf numFmtId="0" fontId="0" fillId="0" borderId="20" xfId="44" applyFont="1" applyBorder="1" applyAlignment="1">
      <alignment horizontal="center" vertical="center" wrapText="1"/>
    </xf>
    <xf numFmtId="0" fontId="1" fillId="0" borderId="47" xfId="44" applyFont="1" applyBorder="1" applyAlignment="1">
      <alignment horizontal="center" vertical="center" wrapText="1"/>
    </xf>
    <xf numFmtId="5" fontId="0" fillId="24" borderId="20" xfId="44" applyNumberFormat="1" applyFont="1" applyFill="1" applyBorder="1" applyAlignment="1">
      <alignment horizontal="right" vertical="center" wrapText="1"/>
    </xf>
    <xf numFmtId="5" fontId="0" fillId="24" borderId="32" xfId="44" applyNumberFormat="1" applyFont="1" applyFill="1" applyBorder="1" applyAlignment="1">
      <alignment horizontal="right" vertical="center" wrapText="1"/>
    </xf>
    <xf numFmtId="0" fontId="0" fillId="0" borderId="18" xfId="44" applyFont="1" applyBorder="1" applyAlignment="1">
      <alignment vertical="center" wrapText="1"/>
    </xf>
    <xf numFmtId="0" fontId="1" fillId="0" borderId="19" xfId="44" applyFont="1" applyBorder="1" applyAlignment="1">
      <alignment vertical="center" wrapText="1"/>
    </xf>
    <xf numFmtId="6" fontId="0" fillId="24" borderId="37" xfId="33" applyNumberFormat="1" applyFont="1" applyFill="1" applyBorder="1" applyAlignment="1">
      <alignment horizontal="right" vertical="center" wrapText="1"/>
    </xf>
    <xf numFmtId="6" fontId="0" fillId="24" borderId="43" xfId="33" applyNumberFormat="1" applyFont="1" applyFill="1" applyBorder="1" applyAlignment="1">
      <alignment horizontal="right" vertical="center" wrapText="1"/>
    </xf>
    <xf numFmtId="6" fontId="0" fillId="0" borderId="34" xfId="33" applyNumberFormat="1" applyFont="1" applyBorder="1" applyAlignment="1">
      <alignment horizontal="right" vertical="center" wrapText="1"/>
    </xf>
    <xf numFmtId="6" fontId="0" fillId="0" borderId="39" xfId="33" applyNumberFormat="1" applyFont="1" applyBorder="1" applyAlignment="1">
      <alignment horizontal="right" vertical="center" wrapText="1"/>
    </xf>
    <xf numFmtId="0" fontId="1" fillId="0" borderId="0" xfId="44" applyFont="1" applyAlignment="1">
      <alignment horizontal="left" vertical="center"/>
    </xf>
    <xf numFmtId="0" fontId="0" fillId="0" borderId="0" xfId="44" applyFont="1" applyAlignment="1">
      <alignment horizontal="right" vertical="center"/>
    </xf>
    <xf numFmtId="0" fontId="1" fillId="0" borderId="0" xfId="44" applyFont="1" applyAlignment="1">
      <alignment horizontal="right" vertical="center"/>
    </xf>
    <xf numFmtId="0" fontId="24" fillId="0" borderId="0" xfId="44" applyFont="1" applyAlignment="1">
      <alignment horizontal="center" vertical="center"/>
    </xf>
    <xf numFmtId="0" fontId="25" fillId="0" borderId="0" xfId="44" applyFont="1" applyAlignment="1">
      <alignment horizontal="center" vertical="center"/>
    </xf>
    <xf numFmtId="0" fontId="0" fillId="0" borderId="28" xfId="44" applyFont="1" applyBorder="1" applyAlignment="1">
      <alignment horizontal="left" vertical="center" wrapText="1"/>
    </xf>
    <xf numFmtId="6" fontId="1" fillId="0" borderId="38" xfId="33" applyNumberFormat="1" applyFont="1" applyBorder="1" applyAlignment="1">
      <alignment horizontal="right" vertical="center" wrapText="1"/>
    </xf>
    <xf numFmtId="6" fontId="1" fillId="0" borderId="45" xfId="33" applyNumberFormat="1" applyFont="1" applyBorder="1" applyAlignment="1">
      <alignment horizontal="right" vertical="center" wrapText="1"/>
    </xf>
    <xf numFmtId="5" fontId="0" fillId="24" borderId="53" xfId="44" applyNumberFormat="1" applyFont="1" applyFill="1" applyBorder="1" applyAlignment="1">
      <alignment horizontal="right" vertical="center" wrapText="1"/>
    </xf>
    <xf numFmtId="6" fontId="0" fillId="0" borderId="18" xfId="33" applyNumberFormat="1" applyFont="1" applyBorder="1" applyAlignment="1">
      <alignment horizontal="right" vertical="center" wrapText="1"/>
    </xf>
    <xf numFmtId="6" fontId="0" fillId="0" borderId="52" xfId="33" applyNumberFormat="1" applyFont="1" applyBorder="1" applyAlignment="1">
      <alignment horizontal="right" vertical="center" wrapText="1"/>
    </xf>
    <xf numFmtId="0" fontId="1" fillId="0" borderId="10" xfId="44" applyFont="1" applyBorder="1" applyAlignment="1">
      <alignment horizontal="center" vertical="center" wrapText="1"/>
    </xf>
    <xf numFmtId="0" fontId="0" fillId="0" borderId="10" xfId="44" applyFont="1" applyBorder="1" applyAlignment="1">
      <alignment horizontal="center" vertical="center" wrapText="1"/>
    </xf>
    <xf numFmtId="0" fontId="0" fillId="0" borderId="17" xfId="44" applyFont="1" applyBorder="1" applyAlignment="1">
      <alignment horizontal="center" vertical="center" wrapText="1"/>
    </xf>
    <xf numFmtId="0" fontId="0" fillId="0" borderId="40" xfId="44" applyFont="1" applyBorder="1" applyAlignment="1">
      <alignment horizontal="center" vertical="center" wrapText="1"/>
    </xf>
    <xf numFmtId="6" fontId="0" fillId="25" borderId="37" xfId="33" applyNumberFormat="1" applyFont="1" applyFill="1" applyBorder="1" applyAlignment="1">
      <alignment horizontal="right" vertical="center" wrapText="1"/>
    </xf>
    <xf numFmtId="6" fontId="0" fillId="25" borderId="43" xfId="33" applyNumberFormat="1" applyFont="1" applyFill="1" applyBorder="1" applyAlignment="1">
      <alignment horizontal="right" vertical="center" wrapText="1"/>
    </xf>
    <xf numFmtId="6" fontId="1" fillId="24" borderId="36" xfId="33" applyNumberFormat="1" applyFont="1" applyFill="1" applyBorder="1" applyAlignment="1">
      <alignment horizontal="right" vertical="center" wrapText="1"/>
    </xf>
    <xf numFmtId="6" fontId="1" fillId="24" borderId="41" xfId="33" applyNumberFormat="1" applyFont="1" applyFill="1" applyBorder="1" applyAlignment="1">
      <alignment horizontal="right" vertical="center" wrapText="1"/>
    </xf>
    <xf numFmtId="6" fontId="0" fillId="0" borderId="37" xfId="33" applyNumberFormat="1" applyFont="1" applyFill="1" applyBorder="1" applyAlignment="1">
      <alignment horizontal="right" vertical="center" wrapText="1"/>
    </xf>
    <xf numFmtId="6" fontId="0" fillId="0" borderId="43" xfId="33" applyNumberFormat="1" applyFont="1" applyFill="1" applyBorder="1" applyAlignment="1">
      <alignment horizontal="right" vertical="center" wrapText="1"/>
    </xf>
    <xf numFmtId="0" fontId="1" fillId="0" borderId="26" xfId="44" applyFont="1" applyBorder="1" applyAlignment="1">
      <alignment horizontal="center" vertical="center" wrapText="1"/>
    </xf>
    <xf numFmtId="0" fontId="1" fillId="0" borderId="27" xfId="44" applyFont="1" applyBorder="1" applyAlignment="1">
      <alignment horizontal="center" vertical="center" wrapText="1"/>
    </xf>
    <xf numFmtId="0" fontId="1" fillId="0" borderId="30" xfId="44" applyFont="1" applyBorder="1" applyAlignment="1">
      <alignment horizontal="center" vertical="center" wrapText="1"/>
    </xf>
    <xf numFmtId="0" fontId="1" fillId="0" borderId="31" xfId="44" applyFont="1" applyBorder="1" applyAlignment="1">
      <alignment horizontal="center" vertical="center" wrapText="1"/>
    </xf>
    <xf numFmtId="0" fontId="0" fillId="0" borderId="0" xfId="0" applyAlignment="1">
      <alignment horizontal="left" vertical="center" wrapText="1"/>
    </xf>
    <xf numFmtId="0" fontId="0" fillId="0" borderId="14" xfId="44" applyFont="1" applyBorder="1" applyAlignment="1">
      <alignment horizontal="left" vertical="center" wrapText="1"/>
    </xf>
    <xf numFmtId="0" fontId="1" fillId="0" borderId="14" xfId="44" applyFont="1" applyBorder="1" applyAlignment="1">
      <alignment horizontal="left" vertical="center" wrapText="1"/>
    </xf>
    <xf numFmtId="0" fontId="0" fillId="0" borderId="21" xfId="44" applyFont="1" applyBorder="1" applyAlignment="1">
      <alignment vertical="center" wrapText="1"/>
    </xf>
    <xf numFmtId="0" fontId="0" fillId="0" borderId="22" xfId="44" applyFont="1" applyBorder="1" applyAlignment="1">
      <alignment vertical="center" wrapText="1"/>
    </xf>
    <xf numFmtId="0" fontId="0" fillId="0" borderId="12" xfId="44" applyFont="1" applyBorder="1" applyAlignment="1">
      <alignment horizontal="left" vertical="center" wrapText="1"/>
    </xf>
    <xf numFmtId="0" fontId="1" fillId="0" borderId="12" xfId="44" applyFont="1" applyBorder="1" applyAlignment="1">
      <alignment horizontal="left" vertical="center" wrapText="1"/>
    </xf>
    <xf numFmtId="0" fontId="0" fillId="0" borderId="16" xfId="44" applyFont="1" applyBorder="1" applyAlignment="1">
      <alignment horizontal="center" vertical="center" wrapText="1"/>
    </xf>
    <xf numFmtId="0" fontId="1" fillId="0" borderId="16" xfId="44" applyFont="1" applyBorder="1" applyAlignment="1">
      <alignment horizontal="center" vertical="center" wrapText="1"/>
    </xf>
    <xf numFmtId="0" fontId="0" fillId="0" borderId="18" xfId="44" applyFont="1" applyBorder="1" applyAlignment="1">
      <alignment horizontal="left" vertical="center" wrapText="1"/>
    </xf>
    <xf numFmtId="0" fontId="0" fillId="0" borderId="19" xfId="44" applyFont="1" applyBorder="1" applyAlignment="1">
      <alignment horizontal="left" vertical="center" wrapText="1"/>
    </xf>
    <xf numFmtId="0" fontId="0" fillId="0" borderId="0" xfId="44" applyFont="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3" xfId="41" xr:uid="{00000000-0005-0000-0000-000028000000}"/>
    <cellStyle name="入力" xfId="42" builtinId="20" customBuiltin="1"/>
    <cellStyle name="標準" xfId="0" builtinId="0"/>
    <cellStyle name="標準 2 4 10 3" xfId="43" xr:uid="{00000000-0005-0000-0000-00002B000000}"/>
    <cellStyle name="標準_010見積総括表" xfId="44" xr:uid="{00000000-0005-0000-0000-00002C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20"/>
  <sheetViews>
    <sheetView showGridLines="0" tabSelected="1" view="pageBreakPreview" topLeftCell="A55" zoomScale="85" zoomScaleNormal="85" zoomScaleSheetLayoutView="85" workbookViewId="0">
      <selection activeCell="B96" sqref="B96:C96"/>
    </sheetView>
  </sheetViews>
  <sheetFormatPr defaultColWidth="9" defaultRowHeight="22.5" customHeight="1" x14ac:dyDescent="0.15"/>
  <cols>
    <col min="1" max="1" width="1.375" style="1" customWidth="1"/>
    <col min="2" max="2" width="62.75" style="1" customWidth="1"/>
    <col min="3" max="3" width="18.875" style="1" customWidth="1"/>
    <col min="4" max="4" width="20" style="1" bestFit="1" customWidth="1"/>
    <col min="5" max="5" width="12.75" style="1" customWidth="1"/>
    <col min="6" max="6" width="20.125" style="1" customWidth="1"/>
    <col min="7" max="7" width="1.375" style="1" customWidth="1"/>
    <col min="8" max="16384" width="9" style="1"/>
  </cols>
  <sheetData>
    <row r="1" spans="1:6" s="15" customFormat="1" ht="22.5" customHeight="1" x14ac:dyDescent="0.15">
      <c r="A1" s="6" t="s">
        <v>66</v>
      </c>
      <c r="F1" s="16" t="s">
        <v>14</v>
      </c>
    </row>
    <row r="2" spans="1:6" s="15" customFormat="1" ht="22.5" customHeight="1" x14ac:dyDescent="0.15">
      <c r="B2" s="17" t="s">
        <v>15</v>
      </c>
    </row>
    <row r="3" spans="1:6" ht="22.5" customHeight="1" x14ac:dyDescent="0.15">
      <c r="C3" s="22" t="s">
        <v>12</v>
      </c>
      <c r="E3" s="78"/>
      <c r="F3" s="78"/>
    </row>
    <row r="4" spans="1:6" ht="22.5" customHeight="1" x14ac:dyDescent="0.15">
      <c r="C4" s="22" t="s">
        <v>13</v>
      </c>
      <c r="E4" s="78"/>
      <c r="F4" s="78"/>
    </row>
    <row r="5" spans="1:6" ht="22.5" customHeight="1" x14ac:dyDescent="0.15">
      <c r="C5" s="22" t="s">
        <v>5</v>
      </c>
      <c r="E5" s="79"/>
      <c r="F5" s="80"/>
    </row>
    <row r="6" spans="1:6" ht="8.25" customHeight="1" x14ac:dyDescent="0.15">
      <c r="B6" s="21"/>
    </row>
    <row r="7" spans="1:6" ht="30" customHeight="1" x14ac:dyDescent="0.15">
      <c r="B7" s="81" t="s">
        <v>10</v>
      </c>
      <c r="C7" s="81"/>
      <c r="D7" s="81"/>
      <c r="E7" s="81"/>
      <c r="F7" s="81"/>
    </row>
    <row r="8" spans="1:6" s="15" customFormat="1" ht="22.5" customHeight="1" x14ac:dyDescent="0.15">
      <c r="B8" s="82"/>
      <c r="C8" s="82"/>
      <c r="D8" s="82"/>
      <c r="E8" s="82"/>
      <c r="F8" s="82"/>
    </row>
    <row r="9" spans="1:6" ht="8.25" customHeight="1" x14ac:dyDescent="0.15">
      <c r="B9" s="21"/>
    </row>
    <row r="10" spans="1:6" ht="15.75" customHeight="1" x14ac:dyDescent="0.15">
      <c r="B10" s="5" t="s">
        <v>33</v>
      </c>
    </row>
    <row r="11" spans="1:6" ht="15.75" customHeight="1" x14ac:dyDescent="0.15">
      <c r="B11" s="5" t="s">
        <v>80</v>
      </c>
    </row>
    <row r="12" spans="1:6" ht="8.25" customHeight="1" x14ac:dyDescent="0.15">
      <c r="B12" s="21"/>
    </row>
    <row r="13" spans="1:6" ht="15.75" customHeight="1" x14ac:dyDescent="0.15">
      <c r="B13" s="5" t="s">
        <v>68</v>
      </c>
      <c r="F13" s="23" t="s">
        <v>6</v>
      </c>
    </row>
    <row r="14" spans="1:6" ht="22.5" customHeight="1" x14ac:dyDescent="0.15">
      <c r="B14" s="99" t="s">
        <v>0</v>
      </c>
      <c r="C14" s="41" t="s">
        <v>31</v>
      </c>
      <c r="D14" s="90" t="s">
        <v>67</v>
      </c>
      <c r="E14" s="89"/>
      <c r="F14" s="89"/>
    </row>
    <row r="15" spans="1:6" ht="22.5" customHeight="1" x14ac:dyDescent="0.15">
      <c r="B15" s="101"/>
      <c r="C15" s="43" t="s">
        <v>32</v>
      </c>
      <c r="D15" s="91" t="s">
        <v>16</v>
      </c>
      <c r="E15" s="92"/>
      <c r="F15" s="29" t="s">
        <v>17</v>
      </c>
    </row>
    <row r="16" spans="1:6" ht="22.5" customHeight="1" x14ac:dyDescent="0.15">
      <c r="B16" s="42" t="s">
        <v>81</v>
      </c>
      <c r="C16" s="48">
        <f>SUM(C17:C23)</f>
        <v>0</v>
      </c>
      <c r="D16" s="95">
        <f>SUM(D17:D23)</f>
        <v>0</v>
      </c>
      <c r="E16" s="96"/>
      <c r="F16" s="44">
        <f>SUM(F17:F23)</f>
        <v>0</v>
      </c>
    </row>
    <row r="17" spans="1:7" ht="22.5" customHeight="1" x14ac:dyDescent="0.15">
      <c r="A17" s="27"/>
      <c r="B17" s="14" t="s">
        <v>35</v>
      </c>
      <c r="C17" s="49"/>
      <c r="D17" s="97"/>
      <c r="E17" s="98"/>
      <c r="F17" s="47"/>
      <c r="G17" s="27" t="s">
        <v>34</v>
      </c>
    </row>
    <row r="18" spans="1:7" ht="22.5" customHeight="1" x14ac:dyDescent="0.15">
      <c r="A18" s="27"/>
      <c r="B18" s="19" t="s">
        <v>36</v>
      </c>
      <c r="C18" s="49"/>
      <c r="D18" s="87"/>
      <c r="E18" s="88"/>
      <c r="F18" s="31"/>
      <c r="G18" s="27" t="s">
        <v>34</v>
      </c>
    </row>
    <row r="19" spans="1:7" ht="22.5" customHeight="1" x14ac:dyDescent="0.15">
      <c r="A19" s="27"/>
      <c r="B19" s="19" t="s">
        <v>37</v>
      </c>
      <c r="C19" s="49"/>
      <c r="D19" s="87"/>
      <c r="E19" s="88"/>
      <c r="F19" s="31"/>
      <c r="G19" s="27" t="s">
        <v>34</v>
      </c>
    </row>
    <row r="20" spans="1:7" ht="22.5" customHeight="1" x14ac:dyDescent="0.15">
      <c r="A20" s="27"/>
      <c r="B20" s="19" t="s">
        <v>38</v>
      </c>
      <c r="C20" s="49"/>
      <c r="D20" s="87"/>
      <c r="E20" s="88"/>
      <c r="F20" s="31"/>
      <c r="G20" s="27" t="s">
        <v>34</v>
      </c>
    </row>
    <row r="21" spans="1:7" ht="22.5" customHeight="1" x14ac:dyDescent="0.15">
      <c r="A21" s="27"/>
      <c r="B21" s="19" t="s">
        <v>39</v>
      </c>
      <c r="C21" s="49"/>
      <c r="D21" s="87"/>
      <c r="E21" s="88"/>
      <c r="F21" s="31"/>
      <c r="G21" s="27" t="s">
        <v>34</v>
      </c>
    </row>
    <row r="22" spans="1:7" ht="22.5" customHeight="1" x14ac:dyDescent="0.15">
      <c r="A22" s="27"/>
      <c r="B22" s="19" t="s">
        <v>40</v>
      </c>
      <c r="C22" s="49"/>
      <c r="D22" s="87"/>
      <c r="E22" s="88"/>
      <c r="F22" s="31"/>
      <c r="G22" s="27" t="s">
        <v>34</v>
      </c>
    </row>
    <row r="23" spans="1:7" ht="22.5" customHeight="1" x14ac:dyDescent="0.15">
      <c r="A23" s="27"/>
      <c r="B23" s="19" t="s">
        <v>41</v>
      </c>
      <c r="C23" s="49"/>
      <c r="D23" s="87"/>
      <c r="E23" s="88"/>
      <c r="F23" s="31"/>
      <c r="G23" s="27" t="s">
        <v>34</v>
      </c>
    </row>
    <row r="24" spans="1:7" ht="22.5" customHeight="1" x14ac:dyDescent="0.15">
      <c r="B24" s="19" t="s">
        <v>69</v>
      </c>
      <c r="C24" s="50">
        <f>SUM(C25,C32,C35,C40,C41,C45,C46,C47,C48,C49)</f>
        <v>0</v>
      </c>
      <c r="D24" s="74">
        <f>SUM(D25,D32,D35,D40,D41,D45,D46,D47,D48,D49)</f>
        <v>0</v>
      </c>
      <c r="E24" s="75"/>
      <c r="F24" s="46">
        <f>SUM(F25,F32,F35,F40,F41,F45,F46,F47,F48,F49)</f>
        <v>0</v>
      </c>
    </row>
    <row r="25" spans="1:7" ht="22.5" customHeight="1" x14ac:dyDescent="0.15">
      <c r="B25" s="19" t="s">
        <v>74</v>
      </c>
      <c r="C25" s="51">
        <f>SUM(C26:C31)</f>
        <v>0</v>
      </c>
      <c r="D25" s="93">
        <f>SUM(D26:E31)</f>
        <v>0</v>
      </c>
      <c r="E25" s="94"/>
      <c r="F25" s="45">
        <f>SUM(F26:F31)</f>
        <v>0</v>
      </c>
    </row>
    <row r="26" spans="1:7" ht="22.5" customHeight="1" x14ac:dyDescent="0.15">
      <c r="A26" s="27"/>
      <c r="B26" s="19" t="s">
        <v>42</v>
      </c>
      <c r="C26" s="49"/>
      <c r="D26" s="66"/>
      <c r="E26" s="67"/>
      <c r="F26" s="31"/>
      <c r="G26" s="27" t="s">
        <v>34</v>
      </c>
    </row>
    <row r="27" spans="1:7" ht="22.5" customHeight="1" x14ac:dyDescent="0.15">
      <c r="A27" s="27"/>
      <c r="B27" s="19" t="s">
        <v>43</v>
      </c>
      <c r="C27" s="49"/>
      <c r="D27" s="66"/>
      <c r="E27" s="67"/>
      <c r="F27" s="31"/>
      <c r="G27" s="27" t="s">
        <v>34</v>
      </c>
    </row>
    <row r="28" spans="1:7" ht="22.5" customHeight="1" x14ac:dyDescent="0.15">
      <c r="A28" s="27"/>
      <c r="B28" s="19" t="s">
        <v>44</v>
      </c>
      <c r="C28" s="49"/>
      <c r="D28" s="66"/>
      <c r="E28" s="67"/>
      <c r="F28" s="31"/>
      <c r="G28" s="27" t="s">
        <v>34</v>
      </c>
    </row>
    <row r="29" spans="1:7" ht="22.5" customHeight="1" x14ac:dyDescent="0.15">
      <c r="A29" s="27"/>
      <c r="B29" s="19" t="s">
        <v>63</v>
      </c>
      <c r="C29" s="49"/>
      <c r="D29" s="66"/>
      <c r="E29" s="67"/>
      <c r="F29" s="31"/>
      <c r="G29" s="27" t="s">
        <v>34</v>
      </c>
    </row>
    <row r="30" spans="1:7" ht="22.5" customHeight="1" x14ac:dyDescent="0.15">
      <c r="A30" s="27"/>
      <c r="B30" s="19" t="s">
        <v>64</v>
      </c>
      <c r="C30" s="49"/>
      <c r="D30" s="66"/>
      <c r="E30" s="67"/>
      <c r="F30" s="31"/>
      <c r="G30" s="27" t="s">
        <v>34</v>
      </c>
    </row>
    <row r="31" spans="1:7" ht="22.5" customHeight="1" x14ac:dyDescent="0.15">
      <c r="A31" s="27"/>
      <c r="B31" s="19" t="s">
        <v>45</v>
      </c>
      <c r="C31" s="49"/>
      <c r="D31" s="66"/>
      <c r="E31" s="67"/>
      <c r="F31" s="31"/>
      <c r="G31" s="27" t="s">
        <v>34</v>
      </c>
    </row>
    <row r="32" spans="1:7" ht="22.5" customHeight="1" x14ac:dyDescent="0.15">
      <c r="B32" s="19" t="s">
        <v>82</v>
      </c>
      <c r="C32" s="51">
        <f>SUM(C33:C34)</f>
        <v>0</v>
      </c>
      <c r="D32" s="93">
        <f>SUM(D33:E34)</f>
        <v>0</v>
      </c>
      <c r="E32" s="94"/>
      <c r="F32" s="45">
        <f>SUM(F33:F34)</f>
        <v>0</v>
      </c>
    </row>
    <row r="33" spans="1:7" ht="22.5" customHeight="1" x14ac:dyDescent="0.15">
      <c r="A33" s="27"/>
      <c r="B33" s="19" t="s">
        <v>83</v>
      </c>
      <c r="C33" s="49"/>
      <c r="D33" s="66"/>
      <c r="E33" s="67"/>
      <c r="F33" s="31"/>
      <c r="G33" s="27" t="s">
        <v>34</v>
      </c>
    </row>
    <row r="34" spans="1:7" ht="22.5" customHeight="1" x14ac:dyDescent="0.15">
      <c r="A34" s="27"/>
      <c r="B34" s="19" t="s">
        <v>46</v>
      </c>
      <c r="C34" s="49"/>
      <c r="D34" s="66"/>
      <c r="E34" s="67"/>
      <c r="F34" s="31"/>
      <c r="G34" s="27" t="s">
        <v>34</v>
      </c>
    </row>
    <row r="35" spans="1:7" ht="22.5" customHeight="1" x14ac:dyDescent="0.15">
      <c r="B35" s="19" t="s">
        <v>71</v>
      </c>
      <c r="C35" s="51">
        <f>SUM(C36:C40)</f>
        <v>0</v>
      </c>
      <c r="D35" s="93">
        <f>SUM(D36:E40)</f>
        <v>0</v>
      </c>
      <c r="E35" s="94"/>
      <c r="F35" s="45">
        <f>SUM(F36:F40)</f>
        <v>0</v>
      </c>
    </row>
    <row r="36" spans="1:7" ht="22.5" customHeight="1" x14ac:dyDescent="0.15">
      <c r="A36" s="27"/>
      <c r="B36" s="19" t="s">
        <v>47</v>
      </c>
      <c r="C36" s="49"/>
      <c r="D36" s="66"/>
      <c r="E36" s="67"/>
      <c r="F36" s="31"/>
      <c r="G36" s="27" t="s">
        <v>34</v>
      </c>
    </row>
    <row r="37" spans="1:7" ht="22.5" customHeight="1" x14ac:dyDescent="0.15">
      <c r="A37" s="27"/>
      <c r="B37" s="19" t="s">
        <v>48</v>
      </c>
      <c r="C37" s="49"/>
      <c r="D37" s="66"/>
      <c r="E37" s="67"/>
      <c r="F37" s="31"/>
      <c r="G37" s="27" t="s">
        <v>34</v>
      </c>
    </row>
    <row r="38" spans="1:7" ht="22.5" customHeight="1" x14ac:dyDescent="0.15">
      <c r="A38" s="27"/>
      <c r="B38" s="19" t="s">
        <v>49</v>
      </c>
      <c r="C38" s="49"/>
      <c r="D38" s="66"/>
      <c r="E38" s="67"/>
      <c r="F38" s="31"/>
      <c r="G38" s="27" t="s">
        <v>34</v>
      </c>
    </row>
    <row r="39" spans="1:7" ht="22.5" customHeight="1" x14ac:dyDescent="0.15">
      <c r="A39" s="27"/>
      <c r="B39" s="19" t="s">
        <v>50</v>
      </c>
      <c r="C39" s="49"/>
      <c r="D39" s="66"/>
      <c r="E39" s="67"/>
      <c r="F39" s="31"/>
      <c r="G39" s="27" t="s">
        <v>34</v>
      </c>
    </row>
    <row r="40" spans="1:7" ht="22.5" customHeight="1" x14ac:dyDescent="0.15">
      <c r="A40" s="27"/>
      <c r="B40" s="19" t="s">
        <v>54</v>
      </c>
      <c r="C40" s="49"/>
      <c r="D40" s="66"/>
      <c r="E40" s="67"/>
      <c r="F40" s="31"/>
      <c r="G40" s="27" t="s">
        <v>34</v>
      </c>
    </row>
    <row r="41" spans="1:7" ht="22.5" customHeight="1" x14ac:dyDescent="0.15">
      <c r="B41" s="19" t="s">
        <v>70</v>
      </c>
      <c r="C41" s="51">
        <f>SUM(C42:C44)</f>
        <v>0</v>
      </c>
      <c r="D41" s="93">
        <f>SUM(D42:E44)</f>
        <v>0</v>
      </c>
      <c r="E41" s="94"/>
      <c r="F41" s="45">
        <f>SUM(F42:F44)</f>
        <v>0</v>
      </c>
    </row>
    <row r="42" spans="1:7" ht="22.5" customHeight="1" x14ac:dyDescent="0.15">
      <c r="A42" s="27"/>
      <c r="B42" s="14" t="s">
        <v>51</v>
      </c>
      <c r="C42" s="49"/>
      <c r="D42" s="66"/>
      <c r="E42" s="67"/>
      <c r="F42" s="31"/>
      <c r="G42" s="27" t="s">
        <v>34</v>
      </c>
    </row>
    <row r="43" spans="1:7" ht="22.5" customHeight="1" x14ac:dyDescent="0.15">
      <c r="A43" s="27"/>
      <c r="B43" s="14" t="s">
        <v>52</v>
      </c>
      <c r="C43" s="49"/>
      <c r="D43" s="66"/>
      <c r="E43" s="67"/>
      <c r="F43" s="31"/>
      <c r="G43" s="27" t="s">
        <v>34</v>
      </c>
    </row>
    <row r="44" spans="1:7" ht="22.5" customHeight="1" x14ac:dyDescent="0.15">
      <c r="A44" s="27"/>
      <c r="B44" s="14" t="s">
        <v>53</v>
      </c>
      <c r="C44" s="49"/>
      <c r="D44" s="66"/>
      <c r="E44" s="67"/>
      <c r="F44" s="31"/>
      <c r="G44" s="27" t="s">
        <v>34</v>
      </c>
    </row>
    <row r="45" spans="1:7" ht="22.5" customHeight="1" x14ac:dyDescent="0.15">
      <c r="A45" s="27"/>
      <c r="B45" s="14" t="s">
        <v>104</v>
      </c>
      <c r="C45" s="49"/>
      <c r="D45" s="66"/>
      <c r="E45" s="67"/>
      <c r="F45" s="31"/>
      <c r="G45" s="27" t="s">
        <v>34</v>
      </c>
    </row>
    <row r="46" spans="1:7" ht="22.5" customHeight="1" x14ac:dyDescent="0.15">
      <c r="A46" s="27"/>
      <c r="B46" s="19" t="s">
        <v>103</v>
      </c>
      <c r="C46" s="49"/>
      <c r="D46" s="66"/>
      <c r="E46" s="67"/>
      <c r="F46" s="31"/>
      <c r="G46" s="27" t="s">
        <v>34</v>
      </c>
    </row>
    <row r="47" spans="1:7" ht="22.5" customHeight="1" x14ac:dyDescent="0.15">
      <c r="A47" s="27"/>
      <c r="B47" s="14" t="s">
        <v>55</v>
      </c>
      <c r="C47" s="49"/>
      <c r="D47" s="66"/>
      <c r="E47" s="67"/>
      <c r="F47" s="31"/>
      <c r="G47" s="27" t="s">
        <v>34</v>
      </c>
    </row>
    <row r="48" spans="1:7" ht="22.5" customHeight="1" x14ac:dyDescent="0.15">
      <c r="A48" s="27"/>
      <c r="B48" s="14" t="s">
        <v>56</v>
      </c>
      <c r="C48" s="49"/>
      <c r="D48" s="66"/>
      <c r="E48" s="67"/>
      <c r="F48" s="31"/>
      <c r="G48" s="27" t="s">
        <v>34</v>
      </c>
    </row>
    <row r="49" spans="1:7" ht="22.5" customHeight="1" thickBot="1" x14ac:dyDescent="0.2">
      <c r="A49" s="27"/>
      <c r="B49" s="33" t="s">
        <v>57</v>
      </c>
      <c r="C49" s="37"/>
      <c r="D49" s="84"/>
      <c r="E49" s="85"/>
      <c r="F49" s="32"/>
      <c r="G49" s="27" t="s">
        <v>34</v>
      </c>
    </row>
    <row r="50" spans="1:7" ht="22.5" customHeight="1" thickTop="1" x14ac:dyDescent="0.15">
      <c r="B50" s="64" t="s">
        <v>75</v>
      </c>
      <c r="C50" s="52">
        <f>SUM(C16,C24)</f>
        <v>0</v>
      </c>
      <c r="D50" s="86">
        <f>SUM(D16,D24)</f>
        <v>0</v>
      </c>
      <c r="E50" s="71"/>
      <c r="F50" s="53">
        <f>SUM(F16,F24)</f>
        <v>0</v>
      </c>
    </row>
    <row r="51" spans="1:7" ht="19.5" customHeight="1" x14ac:dyDescent="0.15">
      <c r="B51" s="83" t="s">
        <v>65</v>
      </c>
      <c r="C51" s="83"/>
      <c r="D51" s="83"/>
      <c r="E51" s="83"/>
      <c r="F51" s="83"/>
    </row>
    <row r="52" spans="1:7" ht="19.5" customHeight="1" x14ac:dyDescent="0.15">
      <c r="B52" s="114" t="s">
        <v>84</v>
      </c>
      <c r="C52" s="114"/>
      <c r="D52" s="114"/>
      <c r="E52" s="114"/>
      <c r="F52" s="114"/>
    </row>
    <row r="53" spans="1:7" ht="19.5" customHeight="1" x14ac:dyDescent="0.15">
      <c r="B53" s="5" t="s">
        <v>85</v>
      </c>
      <c r="C53" s="26"/>
      <c r="D53" s="26"/>
      <c r="E53" s="26"/>
      <c r="F53" s="26"/>
    </row>
    <row r="54" spans="1:7" ht="15.75" customHeight="1" x14ac:dyDescent="0.15">
      <c r="B54" s="5"/>
      <c r="C54" s="26"/>
      <c r="D54" s="26"/>
      <c r="E54" s="26"/>
      <c r="F54" s="26"/>
    </row>
    <row r="55" spans="1:7" ht="22.5" customHeight="1" x14ac:dyDescent="0.15">
      <c r="B55" s="5" t="s">
        <v>21</v>
      </c>
      <c r="F55" s="23" t="s">
        <v>6</v>
      </c>
    </row>
    <row r="56" spans="1:7" ht="22.5" customHeight="1" x14ac:dyDescent="0.15">
      <c r="B56" s="99" t="s">
        <v>0</v>
      </c>
      <c r="C56" s="100"/>
      <c r="D56" s="90" t="s">
        <v>20</v>
      </c>
      <c r="E56" s="89"/>
      <c r="F56" s="89"/>
    </row>
    <row r="57" spans="1:7" ht="22.5" customHeight="1" x14ac:dyDescent="0.15">
      <c r="B57" s="101"/>
      <c r="C57" s="102"/>
      <c r="D57" s="91" t="s">
        <v>16</v>
      </c>
      <c r="E57" s="92"/>
      <c r="F57" s="39" t="s">
        <v>17</v>
      </c>
    </row>
    <row r="58" spans="1:7" ht="22.5" customHeight="1" thickBot="1" x14ac:dyDescent="0.2">
      <c r="A58" s="27"/>
      <c r="B58" s="14" t="s">
        <v>28</v>
      </c>
      <c r="C58" s="24"/>
      <c r="D58" s="76"/>
      <c r="E58" s="77"/>
      <c r="F58" s="38"/>
      <c r="G58" s="27" t="s">
        <v>34</v>
      </c>
    </row>
    <row r="59" spans="1:7" ht="22.5" customHeight="1" thickTop="1" x14ac:dyDescent="0.15">
      <c r="B59" s="68" t="s">
        <v>76</v>
      </c>
      <c r="C59" s="69"/>
      <c r="D59" s="70">
        <f>SUM(D58)</f>
        <v>0</v>
      </c>
      <c r="E59" s="71"/>
      <c r="F59" s="53">
        <f>SUM(F58)</f>
        <v>0</v>
      </c>
    </row>
    <row r="60" spans="1:7" ht="10.5" customHeight="1" x14ac:dyDescent="0.15">
      <c r="B60" s="26"/>
      <c r="C60" s="7"/>
      <c r="D60" s="8"/>
      <c r="E60" s="13"/>
      <c r="F60" s="8"/>
    </row>
    <row r="61" spans="1:7" ht="22.5" customHeight="1" x14ac:dyDescent="0.15">
      <c r="B61" s="26"/>
      <c r="C61" s="7"/>
      <c r="D61" s="89" t="s">
        <v>7</v>
      </c>
      <c r="E61" s="89"/>
      <c r="F61" s="89"/>
    </row>
    <row r="62" spans="1:7" ht="22.5" customHeight="1" thickBot="1" x14ac:dyDescent="0.2">
      <c r="B62" s="26"/>
      <c r="C62" s="7"/>
      <c r="D62" s="20" t="s">
        <v>1</v>
      </c>
      <c r="E62" s="20" t="s">
        <v>2</v>
      </c>
      <c r="F62" s="30" t="s">
        <v>3</v>
      </c>
    </row>
    <row r="63" spans="1:7" ht="22.5" customHeight="1" thickTop="1" thickBot="1" x14ac:dyDescent="0.2">
      <c r="B63" s="26"/>
      <c r="C63" s="11"/>
      <c r="D63" s="54">
        <f>ROUNDDOWN(F59*1.85%,0)</f>
        <v>0</v>
      </c>
      <c r="E63" s="55" t="s">
        <v>9</v>
      </c>
      <c r="F63" s="56">
        <f>D63*60</f>
        <v>0</v>
      </c>
    </row>
    <row r="64" spans="1:7" ht="15.75" customHeight="1" thickTop="1" x14ac:dyDescent="0.15">
      <c r="B64" s="27"/>
      <c r="D64" s="27" t="s">
        <v>18</v>
      </c>
      <c r="F64" s="22" t="s">
        <v>11</v>
      </c>
    </row>
    <row r="65" spans="1:7" ht="10.5" customHeight="1" x14ac:dyDescent="0.15">
      <c r="B65" s="27"/>
      <c r="F65" s="22"/>
    </row>
    <row r="66" spans="1:7" ht="22.5" customHeight="1" x14ac:dyDescent="0.15">
      <c r="B66" s="5" t="s">
        <v>22</v>
      </c>
      <c r="F66" s="23" t="s">
        <v>4</v>
      </c>
    </row>
    <row r="67" spans="1:7" ht="22.5" customHeight="1" x14ac:dyDescent="0.15">
      <c r="B67" s="99" t="s">
        <v>0</v>
      </c>
      <c r="C67" s="100"/>
      <c r="D67" s="90" t="s">
        <v>20</v>
      </c>
      <c r="E67" s="89"/>
      <c r="F67" s="89"/>
    </row>
    <row r="68" spans="1:7" ht="22.5" customHeight="1" x14ac:dyDescent="0.15">
      <c r="B68" s="101"/>
      <c r="C68" s="102"/>
      <c r="D68" s="91" t="s">
        <v>16</v>
      </c>
      <c r="E68" s="92"/>
      <c r="F68" s="39" t="s">
        <v>17</v>
      </c>
    </row>
    <row r="69" spans="1:7" ht="22.5" customHeight="1" thickBot="1" x14ac:dyDescent="0.2">
      <c r="A69" s="27"/>
      <c r="B69" s="14" t="s">
        <v>29</v>
      </c>
      <c r="C69" s="24"/>
      <c r="D69" s="76"/>
      <c r="E69" s="77"/>
      <c r="F69" s="38"/>
      <c r="G69" s="27" t="s">
        <v>34</v>
      </c>
    </row>
    <row r="70" spans="1:7" ht="22.5" customHeight="1" thickTop="1" x14ac:dyDescent="0.15">
      <c r="B70" s="68" t="s">
        <v>77</v>
      </c>
      <c r="C70" s="69"/>
      <c r="D70" s="70">
        <f>SUM(D69)</f>
        <v>0</v>
      </c>
      <c r="E70" s="71"/>
      <c r="F70" s="53">
        <f>SUM(F69)</f>
        <v>0</v>
      </c>
    </row>
    <row r="71" spans="1:7" ht="10.5" customHeight="1" x14ac:dyDescent="0.15">
      <c r="B71" s="26"/>
      <c r="C71" s="7"/>
      <c r="D71" s="8"/>
      <c r="E71" s="13"/>
      <c r="F71" s="8"/>
    </row>
    <row r="72" spans="1:7" ht="22.5" customHeight="1" x14ac:dyDescent="0.15">
      <c r="B72" s="26"/>
      <c r="C72" s="7"/>
      <c r="D72" s="90" t="s">
        <v>26</v>
      </c>
      <c r="E72" s="89"/>
      <c r="F72" s="89"/>
    </row>
    <row r="73" spans="1:7" ht="22.5" customHeight="1" thickBot="1" x14ac:dyDescent="0.2">
      <c r="B73" s="26"/>
      <c r="C73" s="7"/>
      <c r="D73" s="20" t="s">
        <v>1</v>
      </c>
      <c r="E73" s="20" t="s">
        <v>2</v>
      </c>
      <c r="F73" s="30" t="s">
        <v>3</v>
      </c>
    </row>
    <row r="74" spans="1:7" ht="22.5" customHeight="1" thickTop="1" thickBot="1" x14ac:dyDescent="0.2">
      <c r="B74" s="26"/>
      <c r="C74" s="11"/>
      <c r="D74" s="54">
        <f>ROUNDDOWN(F70*1.85%,0)</f>
        <v>0</v>
      </c>
      <c r="E74" s="55" t="s">
        <v>9</v>
      </c>
      <c r="F74" s="56">
        <f>D74*60</f>
        <v>0</v>
      </c>
    </row>
    <row r="75" spans="1:7" s="4" customFormat="1" ht="15" customHeight="1" thickTop="1" x14ac:dyDescent="0.15">
      <c r="B75" s="12"/>
      <c r="F75" s="22" t="s">
        <v>11</v>
      </c>
    </row>
    <row r="76" spans="1:7" ht="15.75" customHeight="1" x14ac:dyDescent="0.15">
      <c r="B76" s="27"/>
      <c r="F76" s="22"/>
    </row>
    <row r="77" spans="1:7" ht="22.5" customHeight="1" x14ac:dyDescent="0.15">
      <c r="B77" s="5" t="s">
        <v>27</v>
      </c>
      <c r="F77" s="23" t="s">
        <v>4</v>
      </c>
    </row>
    <row r="78" spans="1:7" ht="22.5" customHeight="1" x14ac:dyDescent="0.15">
      <c r="B78" s="89" t="s">
        <v>0</v>
      </c>
      <c r="C78" s="89"/>
      <c r="D78" s="90" t="s">
        <v>30</v>
      </c>
      <c r="E78" s="89"/>
      <c r="F78" s="89"/>
    </row>
    <row r="79" spans="1:7" ht="22.5" customHeight="1" x14ac:dyDescent="0.15">
      <c r="B79" s="89"/>
      <c r="C79" s="89"/>
      <c r="D79" s="20" t="s">
        <v>1</v>
      </c>
      <c r="E79" s="20" t="s">
        <v>2</v>
      </c>
      <c r="F79" s="20" t="s">
        <v>3</v>
      </c>
    </row>
    <row r="80" spans="1:7" ht="22.5" customHeight="1" x14ac:dyDescent="0.15">
      <c r="B80" s="104" t="s">
        <v>72</v>
      </c>
      <c r="C80" s="105"/>
      <c r="D80" s="57">
        <f>SUM(D81)</f>
        <v>0</v>
      </c>
      <c r="E80" s="58" t="s">
        <v>8</v>
      </c>
      <c r="F80" s="59">
        <f>D80*60</f>
        <v>0</v>
      </c>
    </row>
    <row r="81" spans="1:7" ht="22.5" customHeight="1" x14ac:dyDescent="0.15">
      <c r="A81" s="27"/>
      <c r="B81" s="18" t="s">
        <v>58</v>
      </c>
      <c r="C81" s="25"/>
      <c r="D81" s="2"/>
      <c r="E81" s="28" t="s">
        <v>8</v>
      </c>
      <c r="F81" s="2">
        <f>D81*60</f>
        <v>0</v>
      </c>
      <c r="G81" s="27" t="s">
        <v>34</v>
      </c>
    </row>
    <row r="82" spans="1:7" ht="22.5" customHeight="1" x14ac:dyDescent="0.15">
      <c r="A82" s="27"/>
      <c r="B82" s="35" t="s">
        <v>59</v>
      </c>
      <c r="C82" s="25"/>
      <c r="D82" s="36"/>
      <c r="E82" s="28" t="s">
        <v>8</v>
      </c>
      <c r="F82" s="2">
        <f>D82*60</f>
        <v>0</v>
      </c>
      <c r="G82" s="27" t="s">
        <v>34</v>
      </c>
    </row>
    <row r="83" spans="1:7" ht="22.5" customHeight="1" x14ac:dyDescent="0.15">
      <c r="B83" s="108" t="s">
        <v>73</v>
      </c>
      <c r="C83" s="109"/>
      <c r="D83" s="62">
        <f>SUM(D87:D87)</f>
        <v>0</v>
      </c>
      <c r="E83" s="63" t="s">
        <v>8</v>
      </c>
      <c r="F83" s="62">
        <f t="shared" ref="F83:F87" si="0">D83*60</f>
        <v>0</v>
      </c>
    </row>
    <row r="84" spans="1:7" ht="22.5" customHeight="1" x14ac:dyDescent="0.15">
      <c r="A84" s="27"/>
      <c r="B84" s="35" t="s">
        <v>87</v>
      </c>
      <c r="C84" s="25"/>
      <c r="D84" s="2"/>
      <c r="E84" s="28" t="s">
        <v>8</v>
      </c>
      <c r="F84" s="2">
        <f>D84*60</f>
        <v>0</v>
      </c>
      <c r="G84" s="27" t="s">
        <v>34</v>
      </c>
    </row>
    <row r="85" spans="1:7" ht="22.5" customHeight="1" x14ac:dyDescent="0.15">
      <c r="A85" s="27"/>
      <c r="B85" s="35" t="s">
        <v>60</v>
      </c>
      <c r="C85" s="25"/>
      <c r="D85" s="40"/>
      <c r="E85" s="28" t="s">
        <v>8</v>
      </c>
      <c r="F85" s="2">
        <f>D85*60</f>
        <v>0</v>
      </c>
      <c r="G85" s="27" t="s">
        <v>34</v>
      </c>
    </row>
    <row r="86" spans="1:7" ht="22.5" customHeight="1" x14ac:dyDescent="0.15">
      <c r="A86" s="27"/>
      <c r="B86" s="35" t="s">
        <v>61</v>
      </c>
      <c r="C86" s="25"/>
      <c r="D86" s="40"/>
      <c r="E86" s="28" t="s">
        <v>8</v>
      </c>
      <c r="F86" s="2">
        <f>D86*60</f>
        <v>0</v>
      </c>
      <c r="G86" s="27" t="s">
        <v>34</v>
      </c>
    </row>
    <row r="87" spans="1:7" ht="22.5" customHeight="1" thickBot="1" x14ac:dyDescent="0.2">
      <c r="A87" s="27"/>
      <c r="B87" s="33" t="s">
        <v>62</v>
      </c>
      <c r="C87" s="34"/>
      <c r="D87" s="3"/>
      <c r="E87" s="37" t="s">
        <v>23</v>
      </c>
      <c r="F87" s="3">
        <f t="shared" si="0"/>
        <v>0</v>
      </c>
      <c r="G87" s="27" t="s">
        <v>34</v>
      </c>
    </row>
    <row r="88" spans="1:7" ht="22.5" customHeight="1" thickTop="1" thickBot="1" x14ac:dyDescent="0.2">
      <c r="B88" s="110" t="s">
        <v>78</v>
      </c>
      <c r="C88" s="111"/>
      <c r="D88" s="60">
        <f>SUM(D80,D83)</f>
        <v>0</v>
      </c>
      <c r="E88" s="61" t="s">
        <v>24</v>
      </c>
      <c r="F88" s="56">
        <f>SUM(F80,F83)</f>
        <v>0</v>
      </c>
    </row>
    <row r="89" spans="1:7" ht="15.75" customHeight="1" thickTop="1" x14ac:dyDescent="0.15">
      <c r="B89" s="27"/>
      <c r="D89" s="27"/>
      <c r="F89" s="22" t="s">
        <v>11</v>
      </c>
    </row>
    <row r="90" spans="1:7" ht="13.5" customHeight="1" x14ac:dyDescent="0.15">
      <c r="B90" s="5"/>
      <c r="F90" s="22"/>
    </row>
    <row r="91" spans="1:7" ht="22.5" customHeight="1" x14ac:dyDescent="0.15">
      <c r="B91" s="5" t="s">
        <v>89</v>
      </c>
      <c r="F91" s="23" t="s">
        <v>6</v>
      </c>
    </row>
    <row r="92" spans="1:7" ht="22.5" customHeight="1" x14ac:dyDescent="0.15">
      <c r="B92" s="99" t="s">
        <v>0</v>
      </c>
      <c r="C92" s="100"/>
      <c r="D92" s="90" t="s">
        <v>25</v>
      </c>
      <c r="E92" s="89"/>
      <c r="F92" s="89"/>
    </row>
    <row r="93" spans="1:7" ht="22.5" customHeight="1" x14ac:dyDescent="0.15">
      <c r="B93" s="101"/>
      <c r="C93" s="102"/>
      <c r="D93" s="91" t="s">
        <v>16</v>
      </c>
      <c r="E93" s="92"/>
      <c r="F93" s="29" t="s">
        <v>17</v>
      </c>
    </row>
    <row r="94" spans="1:7" ht="22.5" customHeight="1" x14ac:dyDescent="0.15">
      <c r="B94" s="106" t="s">
        <v>109</v>
      </c>
      <c r="C94" s="107"/>
      <c r="D94" s="95">
        <f>SUM(D95:D103)</f>
        <v>0</v>
      </c>
      <c r="E94" s="96"/>
      <c r="F94" s="44">
        <f>SUM(F95:F103)</f>
        <v>0</v>
      </c>
    </row>
    <row r="95" spans="1:7" ht="22.5" customHeight="1" x14ac:dyDescent="0.15">
      <c r="A95" s="27"/>
      <c r="B95" s="14" t="s">
        <v>95</v>
      </c>
      <c r="C95" s="24"/>
      <c r="D95" s="66"/>
      <c r="E95" s="67"/>
      <c r="F95" s="31"/>
      <c r="G95" s="27" t="s">
        <v>34</v>
      </c>
    </row>
    <row r="96" spans="1:7" ht="22.5" customHeight="1" x14ac:dyDescent="0.15">
      <c r="A96" s="27"/>
      <c r="B96" s="112" t="s">
        <v>96</v>
      </c>
      <c r="C96" s="113"/>
      <c r="D96" s="66"/>
      <c r="E96" s="67"/>
      <c r="F96" s="31"/>
      <c r="G96" s="27" t="s">
        <v>34</v>
      </c>
    </row>
    <row r="97" spans="1:7" ht="22.5" customHeight="1" x14ac:dyDescent="0.15">
      <c r="A97" s="27"/>
      <c r="B97" s="14" t="s">
        <v>97</v>
      </c>
      <c r="C97" s="24"/>
      <c r="D97" s="66"/>
      <c r="E97" s="67"/>
      <c r="F97" s="31"/>
      <c r="G97" s="27" t="s">
        <v>34</v>
      </c>
    </row>
    <row r="98" spans="1:7" ht="22.5" customHeight="1" x14ac:dyDescent="0.15">
      <c r="A98" s="27"/>
      <c r="B98" s="14" t="s">
        <v>90</v>
      </c>
      <c r="C98" s="24"/>
      <c r="D98" s="66"/>
      <c r="E98" s="67"/>
      <c r="F98" s="31"/>
      <c r="G98" s="27" t="s">
        <v>34</v>
      </c>
    </row>
    <row r="99" spans="1:7" ht="22.5" customHeight="1" x14ac:dyDescent="0.15">
      <c r="A99" s="27"/>
      <c r="B99" s="19" t="s">
        <v>91</v>
      </c>
      <c r="C99" s="25"/>
      <c r="D99" s="66"/>
      <c r="E99" s="67"/>
      <c r="F99" s="31"/>
      <c r="G99" s="27" t="s">
        <v>34</v>
      </c>
    </row>
    <row r="100" spans="1:7" ht="22.5" customHeight="1" x14ac:dyDescent="0.15">
      <c r="A100" s="27"/>
      <c r="B100" s="19" t="s">
        <v>92</v>
      </c>
      <c r="C100" s="25"/>
      <c r="D100" s="66"/>
      <c r="E100" s="67"/>
      <c r="F100" s="31"/>
      <c r="G100" s="27" t="s">
        <v>34</v>
      </c>
    </row>
    <row r="101" spans="1:7" ht="22.5" customHeight="1" x14ac:dyDescent="0.15">
      <c r="A101" s="27"/>
      <c r="B101" s="19" t="s">
        <v>93</v>
      </c>
      <c r="C101" s="25"/>
      <c r="D101" s="66"/>
      <c r="E101" s="67"/>
      <c r="F101" s="31"/>
      <c r="G101" s="27" t="s">
        <v>34</v>
      </c>
    </row>
    <row r="102" spans="1:7" ht="22.5" customHeight="1" x14ac:dyDescent="0.15">
      <c r="A102" s="27"/>
      <c r="B102" s="19" t="s">
        <v>105</v>
      </c>
      <c r="C102" s="25"/>
      <c r="D102" s="66"/>
      <c r="E102" s="67"/>
      <c r="F102" s="31"/>
      <c r="G102" s="27" t="s">
        <v>34</v>
      </c>
    </row>
    <row r="103" spans="1:7" ht="22.5" customHeight="1" x14ac:dyDescent="0.15">
      <c r="A103" s="27"/>
      <c r="B103" s="19" t="s">
        <v>106</v>
      </c>
      <c r="C103" s="25"/>
      <c r="D103" s="66"/>
      <c r="E103" s="67"/>
      <c r="F103" s="31"/>
      <c r="G103" s="27" t="s">
        <v>34</v>
      </c>
    </row>
    <row r="104" spans="1:7" ht="22.5" customHeight="1" x14ac:dyDescent="0.15">
      <c r="B104" s="112" t="s">
        <v>102</v>
      </c>
      <c r="C104" s="113"/>
      <c r="D104" s="74">
        <f>SUM(D105:D109)</f>
        <v>0</v>
      </c>
      <c r="E104" s="75"/>
      <c r="F104" s="46">
        <f>SUM(F105:F109)</f>
        <v>0</v>
      </c>
    </row>
    <row r="105" spans="1:7" ht="22.5" customHeight="1" x14ac:dyDescent="0.15">
      <c r="A105" s="27"/>
      <c r="B105" s="19" t="s">
        <v>94</v>
      </c>
      <c r="C105" s="25"/>
      <c r="D105" s="66"/>
      <c r="E105" s="67"/>
      <c r="F105" s="31"/>
      <c r="G105" s="27" t="s">
        <v>34</v>
      </c>
    </row>
    <row r="106" spans="1:7" ht="22.5" customHeight="1" x14ac:dyDescent="0.15">
      <c r="A106" s="27"/>
      <c r="B106" s="19" t="s">
        <v>98</v>
      </c>
      <c r="C106" s="25"/>
      <c r="D106" s="66"/>
      <c r="E106" s="67"/>
      <c r="F106" s="31"/>
      <c r="G106" s="27" t="s">
        <v>34</v>
      </c>
    </row>
    <row r="107" spans="1:7" ht="22.5" customHeight="1" x14ac:dyDescent="0.15">
      <c r="A107" s="27"/>
      <c r="B107" s="14" t="s">
        <v>99</v>
      </c>
      <c r="C107" s="24"/>
      <c r="D107" s="66"/>
      <c r="E107" s="67"/>
      <c r="F107" s="31"/>
      <c r="G107" s="27" t="s">
        <v>34</v>
      </c>
    </row>
    <row r="108" spans="1:7" ht="22.5" customHeight="1" x14ac:dyDescent="0.15">
      <c r="A108" s="27"/>
      <c r="B108" s="14" t="s">
        <v>100</v>
      </c>
      <c r="C108" s="24"/>
      <c r="D108" s="66"/>
      <c r="E108" s="67"/>
      <c r="F108" s="31"/>
      <c r="G108" s="27" t="s">
        <v>34</v>
      </c>
    </row>
    <row r="109" spans="1:7" ht="22.5" customHeight="1" thickBot="1" x14ac:dyDescent="0.2">
      <c r="A109" s="27"/>
      <c r="B109" s="19" t="s">
        <v>101</v>
      </c>
      <c r="C109" s="25"/>
      <c r="D109" s="66"/>
      <c r="E109" s="67"/>
      <c r="F109" s="31"/>
      <c r="G109" s="27" t="s">
        <v>34</v>
      </c>
    </row>
    <row r="110" spans="1:7" ht="22.5" customHeight="1" thickTop="1" x14ac:dyDescent="0.15">
      <c r="B110" s="68" t="s">
        <v>107</v>
      </c>
      <c r="C110" s="69"/>
      <c r="D110" s="70">
        <f>SUM(D94,D104)</f>
        <v>0</v>
      </c>
      <c r="E110" s="71"/>
      <c r="F110" s="53">
        <f>SUM(F94,F104)</f>
        <v>0</v>
      </c>
    </row>
    <row r="111" spans="1:7" ht="13.5" customHeight="1" x14ac:dyDescent="0.15">
      <c r="B111" s="7"/>
      <c r="C111" s="7"/>
      <c r="D111" s="9"/>
      <c r="E111" s="10"/>
      <c r="F111" s="9"/>
    </row>
    <row r="112" spans="1:7" ht="13.5" customHeight="1" x14ac:dyDescent="0.15">
      <c r="B112" s="7"/>
      <c r="C112" s="8"/>
      <c r="D112" s="8"/>
      <c r="E112" s="13"/>
      <c r="F112" s="8"/>
    </row>
    <row r="113" spans="1:7" ht="22.5" customHeight="1" x14ac:dyDescent="0.15">
      <c r="B113" s="5" t="s">
        <v>86</v>
      </c>
      <c r="F113" s="23" t="s">
        <v>4</v>
      </c>
    </row>
    <row r="114" spans="1:7" ht="22.5" customHeight="1" x14ac:dyDescent="0.15">
      <c r="B114" s="99" t="s">
        <v>0</v>
      </c>
      <c r="C114" s="100"/>
      <c r="D114" s="90" t="s">
        <v>19</v>
      </c>
      <c r="E114" s="89"/>
      <c r="F114" s="89"/>
    </row>
    <row r="115" spans="1:7" ht="22.5" customHeight="1" x14ac:dyDescent="0.15">
      <c r="B115" s="101"/>
      <c r="C115" s="102"/>
      <c r="D115" s="91" t="s">
        <v>16</v>
      </c>
      <c r="E115" s="92"/>
      <c r="F115" s="29" t="s">
        <v>17</v>
      </c>
    </row>
    <row r="116" spans="1:7" ht="22.5" customHeight="1" x14ac:dyDescent="0.15">
      <c r="B116" s="72" t="s">
        <v>88</v>
      </c>
      <c r="C116" s="73"/>
      <c r="D116" s="74">
        <f>SUM(D117)</f>
        <v>0</v>
      </c>
      <c r="E116" s="75"/>
      <c r="F116" s="46">
        <f>SUM(F117)</f>
        <v>0</v>
      </c>
    </row>
    <row r="117" spans="1:7" ht="22.5" customHeight="1" thickBot="1" x14ac:dyDescent="0.2">
      <c r="A117" s="27"/>
      <c r="B117" s="19" t="s">
        <v>79</v>
      </c>
      <c r="C117" s="25"/>
      <c r="D117" s="66"/>
      <c r="E117" s="67"/>
      <c r="F117" s="31"/>
      <c r="G117" s="27" t="s">
        <v>34</v>
      </c>
    </row>
    <row r="118" spans="1:7" ht="22.5" customHeight="1" thickTop="1" x14ac:dyDescent="0.15">
      <c r="B118" s="68" t="s">
        <v>108</v>
      </c>
      <c r="C118" s="69"/>
      <c r="D118" s="70">
        <f>SUM(D116)</f>
        <v>0</v>
      </c>
      <c r="E118" s="71"/>
      <c r="F118" s="53">
        <f>SUM(F116)</f>
        <v>0</v>
      </c>
    </row>
    <row r="119" spans="1:7" s="4" customFormat="1" ht="15" customHeight="1" x14ac:dyDescent="0.15">
      <c r="B119" s="65"/>
      <c r="C119" s="65"/>
      <c r="D119" s="65"/>
      <c r="E119" s="65"/>
      <c r="F119" s="65"/>
    </row>
    <row r="120" spans="1:7" s="4" customFormat="1" ht="16.149999999999999" customHeight="1" x14ac:dyDescent="0.15">
      <c r="B120" s="103"/>
      <c r="C120" s="103"/>
      <c r="D120" s="103"/>
      <c r="E120" s="103"/>
      <c r="F120" s="103"/>
    </row>
  </sheetData>
  <mergeCells count="98">
    <mergeCell ref="D107:E107"/>
    <mergeCell ref="D108:E108"/>
    <mergeCell ref="D109:E109"/>
    <mergeCell ref="B52:F52"/>
    <mergeCell ref="B104:C104"/>
    <mergeCell ref="B67:C68"/>
    <mergeCell ref="D97:E97"/>
    <mergeCell ref="D98:E98"/>
    <mergeCell ref="D101:E101"/>
    <mergeCell ref="D103:E103"/>
    <mergeCell ref="B96:C96"/>
    <mergeCell ref="B70:C70"/>
    <mergeCell ref="D70:E70"/>
    <mergeCell ref="D72:F72"/>
    <mergeCell ref="D95:E95"/>
    <mergeCell ref="D99:E99"/>
    <mergeCell ref="B83:C83"/>
    <mergeCell ref="B88:C88"/>
    <mergeCell ref="D96:E96"/>
    <mergeCell ref="D105:E105"/>
    <mergeCell ref="D106:E106"/>
    <mergeCell ref="D67:F67"/>
    <mergeCell ref="D68:E68"/>
    <mergeCell ref="D69:E69"/>
    <mergeCell ref="B120:F120"/>
    <mergeCell ref="B78:C79"/>
    <mergeCell ref="D78:F78"/>
    <mergeCell ref="B80:C80"/>
    <mergeCell ref="B114:C115"/>
    <mergeCell ref="D114:F114"/>
    <mergeCell ref="D115:E115"/>
    <mergeCell ref="D100:E100"/>
    <mergeCell ref="D104:E104"/>
    <mergeCell ref="B92:C93"/>
    <mergeCell ref="D92:F92"/>
    <mergeCell ref="D93:E93"/>
    <mergeCell ref="B94:C94"/>
    <mergeCell ref="D94:E94"/>
    <mergeCell ref="B110:C110"/>
    <mergeCell ref="D110:E110"/>
    <mergeCell ref="B56:C57"/>
    <mergeCell ref="D56:F56"/>
    <mergeCell ref="D57:E57"/>
    <mergeCell ref="B14:B15"/>
    <mergeCell ref="D18:E18"/>
    <mergeCell ref="D27:E27"/>
    <mergeCell ref="D28:E28"/>
    <mergeCell ref="D29:E29"/>
    <mergeCell ref="D30:E30"/>
    <mergeCell ref="D31:E31"/>
    <mergeCell ref="D26:E26"/>
    <mergeCell ref="D33:E33"/>
    <mergeCell ref="D36:E36"/>
    <mergeCell ref="D61:F61"/>
    <mergeCell ref="D14:F14"/>
    <mergeCell ref="D15:E15"/>
    <mergeCell ref="D41:E41"/>
    <mergeCell ref="D16:E16"/>
    <mergeCell ref="D17:E17"/>
    <mergeCell ref="D24:E24"/>
    <mergeCell ref="D25:E25"/>
    <mergeCell ref="D32:E32"/>
    <mergeCell ref="D34:E34"/>
    <mergeCell ref="D35:E35"/>
    <mergeCell ref="D19:E19"/>
    <mergeCell ref="D20:E20"/>
    <mergeCell ref="D21:E21"/>
    <mergeCell ref="D22:E22"/>
    <mergeCell ref="D23:E23"/>
    <mergeCell ref="B51:F51"/>
    <mergeCell ref="D40:E40"/>
    <mergeCell ref="D47:E47"/>
    <mergeCell ref="D48:E48"/>
    <mergeCell ref="D45:E45"/>
    <mergeCell ref="D46:E46"/>
    <mergeCell ref="D49:E49"/>
    <mergeCell ref="D50:E50"/>
    <mergeCell ref="E3:F3"/>
    <mergeCell ref="E4:F4"/>
    <mergeCell ref="E5:F5"/>
    <mergeCell ref="B7:F7"/>
    <mergeCell ref="B8:F8"/>
    <mergeCell ref="B119:F119"/>
    <mergeCell ref="D37:E37"/>
    <mergeCell ref="D38:E38"/>
    <mergeCell ref="D39:E39"/>
    <mergeCell ref="D42:E42"/>
    <mergeCell ref="D43:E43"/>
    <mergeCell ref="D44:E44"/>
    <mergeCell ref="B118:C118"/>
    <mergeCell ref="D118:E118"/>
    <mergeCell ref="B116:C116"/>
    <mergeCell ref="D116:E116"/>
    <mergeCell ref="D117:E117"/>
    <mergeCell ref="D58:E58"/>
    <mergeCell ref="B59:C59"/>
    <mergeCell ref="D59:E59"/>
    <mergeCell ref="D102:E102"/>
  </mergeCells>
  <phoneticPr fontId="2"/>
  <pageMargins left="0.70866141732283472" right="0.70866141732283472" top="0.74803149606299213" bottom="0.74803149606299213" header="0.31496062992125984" footer="0.31496062992125984"/>
  <pageSetup paperSize="9" scale="63" fitToHeight="0" orientation="portrait" useFirstPageNumber="1" r:id="rId1"/>
  <headerFooter alignWithMargins="0"/>
  <rowBreaks count="2" manualBreakCount="2">
    <brk id="54" max="6" man="1"/>
    <brk id="9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H25-023MBG</dc:creator>
  <cp:lastModifiedBy>中村　太</cp:lastModifiedBy>
  <cp:lastPrinted>2024-11-08T04:10:26Z</cp:lastPrinted>
  <dcterms:created xsi:type="dcterms:W3CDTF">2012-08-01T04:31:25Z</dcterms:created>
  <dcterms:modified xsi:type="dcterms:W3CDTF">2024-11-08T04:10:30Z</dcterms:modified>
</cp:coreProperties>
</file>