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KEIYAKU-HDD4\share\工事契約係\00業者登録関係\★登録受付関係\R7.8受付（新規・更新）\06_様式\04 工事\"/>
    </mc:Choice>
  </mc:AlternateContent>
  <xr:revisionPtr revIDLastSave="0" documentId="13_ncr:1_{0558759C-CACA-4EF6-9573-242033E65347}" xr6:coauthVersionLast="47" xr6:coauthVersionMax="47" xr10:uidLastSave="{00000000-0000-0000-0000-000000000000}"/>
  <bookViews>
    <workbookView xWindow="-120" yWindow="-120" windowWidth="29040" windowHeight="15840" tabRatio="674" xr2:uid="{00000000-000D-0000-FFFF-FFFF00000000}"/>
  </bookViews>
  <sheets>
    <sheet name="記入要領" sheetId="9" r:id="rId1"/>
    <sheet name="工事（県内）登録票３－１" sheetId="1" r:id="rId2"/>
    <sheet name="工事（県内）登録票３－２" sheetId="2" r:id="rId3"/>
    <sheet name="工事（県内）登録票３－３" sheetId="10" r:id="rId4"/>
    <sheet name="このシートはさわらないこと" sheetId="7" state="hidden" r:id="rId5"/>
  </sheets>
  <definedNames>
    <definedName name="_xlnm.Print_Area" localSheetId="0">記入要領!$A$1:$E$87</definedName>
    <definedName name="_xlnm.Print_Area" localSheetId="1">'工事（県内）登録票３－１'!$A$1:$AN$63</definedName>
    <definedName name="_xlnm.Print_Area" localSheetId="2">'工事（県内）登録票３－２'!$A$1:$AV$64</definedName>
    <definedName name="_xlnm.Print_Area" localSheetId="3">'工事（県内）登録票３－３'!$A$1:$AK$69</definedName>
    <definedName name="_xlnm.Print_Titles" localSheetId="0">記入要領!$1:$2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2" l="1"/>
  <c r="J53" i="2"/>
  <c r="P53" i="2"/>
  <c r="V53" i="2"/>
  <c r="AB53" i="2"/>
  <c r="AH53" i="2"/>
  <c r="AN53" i="2"/>
  <c r="AS49" i="2"/>
  <c r="AR49" i="2"/>
  <c r="AQ49" i="2"/>
  <c r="AP49" i="2"/>
  <c r="AN48" i="2"/>
  <c r="AM49" i="2"/>
  <c r="AL49" i="2"/>
  <c r="AK49" i="2"/>
  <c r="AJ49" i="2"/>
  <c r="AH48" i="2"/>
  <c r="AG49" i="2"/>
  <c r="AF49" i="2"/>
  <c r="AE49" i="2"/>
  <c r="AD49" i="2"/>
  <c r="AB48" i="2"/>
  <c r="V48" i="2"/>
  <c r="AA49" i="2"/>
  <c r="Z49" i="2"/>
  <c r="Y49" i="2"/>
  <c r="X49" i="2"/>
  <c r="U49" i="2"/>
  <c r="T49" i="2"/>
  <c r="S49" i="2"/>
  <c r="R49" i="2"/>
  <c r="P48" i="2"/>
  <c r="B39" i="2"/>
  <c r="A38" i="2"/>
  <c r="B37" i="2"/>
  <c r="A36" i="2"/>
  <c r="B35" i="2"/>
  <c r="A34" i="2"/>
  <c r="B33" i="2"/>
  <c r="A32" i="2"/>
  <c r="B31" i="2"/>
  <c r="A30" i="2"/>
  <c r="B19" i="2"/>
  <c r="A18" i="2"/>
  <c r="B17" i="2"/>
  <c r="A16" i="2"/>
  <c r="B15" i="2"/>
  <c r="A14" i="2"/>
  <c r="B13" i="2"/>
  <c r="A12" i="2"/>
  <c r="B11" i="2"/>
  <c r="A10" i="2"/>
  <c r="AI21" i="1" l="1"/>
  <c r="AI19" i="1"/>
  <c r="AG21" i="1"/>
  <c r="AG19" i="1"/>
  <c r="AE21" i="1"/>
  <c r="AE19" i="1"/>
  <c r="AC21" i="1"/>
  <c r="AC19" i="1"/>
  <c r="AA21" i="1"/>
  <c r="AA19" i="1"/>
  <c r="AU49" i="2" l="1"/>
  <c r="O49" i="2"/>
  <c r="N49" i="2"/>
  <c r="M49" i="2"/>
  <c r="L49" i="2"/>
  <c r="A28" i="2"/>
  <c r="A8" i="2"/>
  <c r="E30" i="7"/>
  <c r="D30" i="7"/>
  <c r="C30" i="7"/>
  <c r="B30" i="7"/>
  <c r="E29" i="7"/>
  <c r="D29" i="7"/>
  <c r="C29" i="7"/>
  <c r="B29" i="7"/>
  <c r="A2" i="10"/>
  <c r="P2" i="10"/>
  <c r="A2" i="2"/>
  <c r="B9" i="2"/>
  <c r="B29" i="2"/>
  <c r="D4" i="7"/>
  <c r="C4" i="7"/>
  <c r="AC17" i="1" s="1"/>
  <c r="E2" i="7"/>
  <c r="Y21" i="1" s="1"/>
  <c r="D2" i="7"/>
  <c r="Y19" i="1" s="1"/>
  <c r="C2" i="7"/>
  <c r="Y17" i="1" s="1"/>
  <c r="E28" i="7"/>
  <c r="E27" i="7"/>
  <c r="E26" i="7"/>
  <c r="E25" i="7"/>
  <c r="E24" i="7"/>
  <c r="E23" i="7"/>
  <c r="E22" i="7"/>
  <c r="E21" i="7"/>
  <c r="E20" i="7"/>
  <c r="E19" i="7"/>
  <c r="E18" i="7"/>
  <c r="E17" i="7"/>
  <c r="D28" i="7"/>
  <c r="D27" i="7"/>
  <c r="D26" i="7"/>
  <c r="D25" i="7"/>
  <c r="D24" i="7"/>
  <c r="D23" i="7"/>
  <c r="D22" i="7"/>
  <c r="D21" i="7"/>
  <c r="D20" i="7"/>
  <c r="D19" i="7"/>
  <c r="D18" i="7"/>
  <c r="D17" i="7"/>
  <c r="C28" i="7"/>
  <c r="C27" i="7"/>
  <c r="C26" i="7"/>
  <c r="C25" i="7"/>
  <c r="C24" i="7"/>
  <c r="C23" i="7"/>
  <c r="C22" i="7"/>
  <c r="C21" i="7"/>
  <c r="C20" i="7"/>
  <c r="C19" i="7"/>
  <c r="C18" i="7"/>
  <c r="C17" i="7"/>
  <c r="AI17" i="1" s="1"/>
  <c r="B28" i="7"/>
  <c r="B27" i="7"/>
  <c r="B26" i="7"/>
  <c r="B25" i="7"/>
  <c r="B24" i="7"/>
  <c r="B23" i="7"/>
  <c r="B22" i="7"/>
  <c r="B21" i="7"/>
  <c r="B20" i="7"/>
  <c r="B19" i="7"/>
  <c r="B18" i="7"/>
  <c r="B17" i="7"/>
  <c r="E16" i="7"/>
  <c r="E15" i="7"/>
  <c r="E14" i="7"/>
  <c r="E13" i="7"/>
  <c r="E12" i="7"/>
  <c r="E11" i="7"/>
  <c r="E10" i="7"/>
  <c r="E9" i="7"/>
  <c r="E8" i="7"/>
  <c r="E7" i="7"/>
  <c r="E6" i="7"/>
  <c r="E5" i="7"/>
  <c r="E4" i="7"/>
  <c r="E3" i="7"/>
  <c r="D16" i="7"/>
  <c r="D15" i="7"/>
  <c r="D14" i="7"/>
  <c r="D13" i="7"/>
  <c r="D12" i="7"/>
  <c r="D11" i="7"/>
  <c r="D10" i="7"/>
  <c r="D9" i="7"/>
  <c r="D8" i="7"/>
  <c r="D7" i="7"/>
  <c r="D6" i="7"/>
  <c r="D5" i="7"/>
  <c r="D3" i="7"/>
  <c r="C16" i="7"/>
  <c r="C15" i="7"/>
  <c r="C14" i="7"/>
  <c r="C13" i="7"/>
  <c r="C12" i="7"/>
  <c r="C11" i="7"/>
  <c r="C10" i="7"/>
  <c r="C9" i="7"/>
  <c r="C8" i="7"/>
  <c r="C7" i="7"/>
  <c r="C6" i="7"/>
  <c r="AG17" i="1" s="1"/>
  <c r="C5" i="7"/>
  <c r="AE17" i="1" s="1"/>
  <c r="C3" i="7"/>
  <c r="AA17" i="1" s="1"/>
  <c r="B16" i="7"/>
  <c r="B15" i="7"/>
  <c r="B14" i="7"/>
  <c r="B13" i="7"/>
  <c r="B12" i="7"/>
  <c r="B11" i="7"/>
  <c r="B10" i="7"/>
  <c r="B9" i="7"/>
  <c r="B8" i="7"/>
  <c r="B7" i="7"/>
  <c r="B6" i="7"/>
  <c r="B5" i="7"/>
  <c r="B4" i="7"/>
  <c r="B3" i="7"/>
  <c r="B2" i="7"/>
  <c r="S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A1" authorId="0" shapeId="0" xr:uid="{00000000-0006-0000-0100-000001000000}">
      <text>
        <r>
          <rPr>
            <sz val="9"/>
            <color indexed="81"/>
            <rFont val="ＭＳ Ｐゴシック"/>
            <family val="3"/>
            <charset val="128"/>
          </rPr>
          <t>令和３・４年度の有資格業者は、「１．更新」の欄に、それ以外の業者は「２．新規」の欄に○を記入すること</t>
        </r>
      </text>
    </comment>
    <comment ref="AE1" authorId="0" shapeId="0" xr:uid="{00000000-0006-0000-0100-000002000000}">
      <text>
        <r>
          <rPr>
            <sz val="9"/>
            <color indexed="81"/>
            <rFont val="ＭＳ Ｐゴシック"/>
            <family val="3"/>
            <charset val="128"/>
          </rPr>
          <t>１月中旬に本市から送付した登録案内のハガキに記載してある「業者コード」を記入すること。
新規業者は何も記入しないこと。</t>
        </r>
      </text>
    </comment>
    <comment ref="W7" authorId="0" shapeId="0" xr:uid="{00000000-0006-0000-0100-000003000000}">
      <text>
        <r>
          <rPr>
            <sz val="9"/>
            <color indexed="81"/>
            <rFont val="ＭＳ Ｐゴシック"/>
            <family val="3"/>
            <charset val="128"/>
          </rPr>
          <t>該当する</t>
        </r>
        <r>
          <rPr>
            <b/>
            <u/>
            <sz val="9"/>
            <color indexed="81"/>
            <rFont val="ＭＳ Ｐゴシック"/>
            <family val="3"/>
            <charset val="128"/>
          </rPr>
          <t>番号</t>
        </r>
        <r>
          <rPr>
            <sz val="9"/>
            <color indexed="81"/>
            <rFont val="ＭＳ Ｐゴシック"/>
            <family val="3"/>
            <charset val="128"/>
          </rPr>
          <t>を○で囲むこと</t>
        </r>
      </text>
    </comment>
    <comment ref="AD7" authorId="0" shapeId="0" xr:uid="{00000000-0006-0000-0100-000004000000}">
      <text>
        <r>
          <rPr>
            <sz val="9"/>
            <color indexed="81"/>
            <rFont val="ＭＳ Ｐゴシック"/>
            <family val="3"/>
            <charset val="128"/>
          </rPr>
          <t>該当する</t>
        </r>
        <r>
          <rPr>
            <b/>
            <sz val="9"/>
            <color indexed="81"/>
            <rFont val="ＭＳ Ｐゴシック"/>
            <family val="3"/>
            <charset val="128"/>
          </rPr>
          <t>番号</t>
        </r>
        <r>
          <rPr>
            <sz val="9"/>
            <color indexed="81"/>
            <rFont val="ＭＳ Ｐゴシック"/>
            <family val="3"/>
            <charset val="128"/>
          </rPr>
          <t>を○で囲むこと</t>
        </r>
      </text>
    </comment>
    <comment ref="AL7" authorId="0" shapeId="0" xr:uid="{00000000-0006-0000-0100-000005000000}">
      <text>
        <r>
          <rPr>
            <sz val="9"/>
            <color indexed="81"/>
            <rFont val="ＭＳ Ｐゴシック"/>
            <family val="3"/>
            <charset val="128"/>
          </rPr>
          <t>本市内に本社を有する業者は、記入しないこと</t>
        </r>
      </text>
    </comment>
    <comment ref="W16" authorId="0" shapeId="0" xr:uid="{00000000-0006-0000-0100-000006000000}">
      <text>
        <r>
          <rPr>
            <sz val="9"/>
            <color indexed="81"/>
            <rFont val="ＭＳ Ｐゴシック"/>
            <family val="3"/>
            <charset val="128"/>
          </rPr>
          <t>（２）の入力手順
①まず、「（３）入札参加希望」欄を入力。
②（３）の入力後、右のドロップダウンリストから入札参加希望工種を選んで「上書き保存」すると、（３）で入力した技術者数が「１級」、「２級」、「その他」の欄に自動的に反映します。</t>
        </r>
      </text>
    </comment>
    <comment ref="N26" authorId="0" shapeId="0" xr:uid="{00000000-0006-0000-0100-000007000000}">
      <text>
        <r>
          <rPr>
            <sz val="9"/>
            <color indexed="81"/>
            <rFont val="ＭＳ Ｐゴシック"/>
            <family val="3"/>
            <charset val="128"/>
          </rPr>
          <t>経審を受けている工種すべてに「1」を入力すること（「○」ではありません）</t>
        </r>
      </text>
    </comment>
    <comment ref="P26" authorId="0" shapeId="0" xr:uid="{00000000-0006-0000-0100-000008000000}">
      <text>
        <r>
          <rPr>
            <sz val="9"/>
            <color indexed="81"/>
            <rFont val="ＭＳ Ｐゴシック"/>
            <family val="3"/>
            <charset val="128"/>
          </rPr>
          <t xml:space="preserve">入札参加を希望する工種に「1」を入力すること
（「○」ではありません）
</t>
        </r>
      </text>
    </comment>
    <comment ref="AH26" authorId="0" shapeId="0" xr:uid="{00000000-0006-0000-0100-000009000000}">
      <text>
        <r>
          <rPr>
            <sz val="9"/>
            <color indexed="81"/>
            <rFont val="ＭＳ Ｐゴシック"/>
            <family val="3"/>
            <charset val="128"/>
          </rPr>
          <t>経審を受けている工種すべてに「1」を入力すること
（「○」ではありません）</t>
        </r>
      </text>
    </comment>
    <comment ref="AJ26" authorId="0" shapeId="0" xr:uid="{00000000-0006-0000-0100-00000A000000}">
      <text>
        <r>
          <rPr>
            <sz val="9"/>
            <color indexed="81"/>
            <rFont val="ＭＳ Ｐゴシック"/>
            <family val="3"/>
            <charset val="128"/>
          </rPr>
          <t xml:space="preserve">入札参加を希望する工種に「1」を入力すること
（「○」ではありません）
</t>
        </r>
      </text>
    </comment>
    <comment ref="E27" authorId="0" shapeId="0" xr:uid="{00000000-0006-0000-0100-00000B000000}">
      <text>
        <r>
          <rPr>
            <sz val="9"/>
            <color indexed="81"/>
            <rFont val="ＭＳ Ｐゴシック"/>
            <family val="3"/>
            <charset val="128"/>
          </rPr>
          <t xml:space="preserve">「1」か「2」を入力
</t>
        </r>
      </text>
    </comment>
    <comment ref="Y27" authorId="0" shapeId="0" xr:uid="{00000000-0006-0000-0100-00000C000000}">
      <text>
        <r>
          <rPr>
            <sz val="9"/>
            <color indexed="81"/>
            <rFont val="ＭＳ Ｐゴシック"/>
            <family val="3"/>
            <charset val="128"/>
          </rPr>
          <t xml:space="preserve">「1」か「2」を入力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S1" authorId="0" shapeId="0" xr:uid="{00000000-0006-0000-0200-000001000000}">
      <text>
        <r>
          <rPr>
            <sz val="9"/>
            <color indexed="81"/>
            <rFont val="ＭＳ Ｐゴシック"/>
            <family val="3"/>
            <charset val="128"/>
          </rPr>
          <t>登録票（１）を参照して自動的に表示するので、入力は不要（表示されない場合は、「上書き保存」をすれば、表示されます）。</t>
        </r>
      </text>
    </comment>
    <comment ref="A6" authorId="0" shapeId="0" xr:uid="{00000000-0006-0000-0200-000002000000}">
      <text>
        <r>
          <rPr>
            <sz val="9"/>
            <color indexed="81"/>
            <rFont val="ＭＳ Ｐゴシック"/>
            <family val="3"/>
            <charset val="128"/>
          </rPr>
          <t xml:space="preserve">登録票（１）を参照して自動で表示するので、入力は不要（表示されない場合は、「上書き保存」をすれば表示されます）。
</t>
        </r>
      </text>
    </comment>
    <comment ref="A26" authorId="0" shapeId="0" xr:uid="{00000000-0006-0000-0200-000003000000}">
      <text>
        <r>
          <rPr>
            <sz val="9"/>
            <color indexed="81"/>
            <rFont val="ＭＳ Ｐゴシック"/>
            <family val="3"/>
            <charset val="128"/>
          </rPr>
          <t xml:space="preserve">登録票（１）を参照して自動で表示するので、入力は不要（表示されない場合は、「上書き保存」をすれば表示されます）。
</t>
        </r>
      </text>
    </comment>
    <comment ref="H26" authorId="0" shapeId="0" xr:uid="{00000000-0006-0000-0200-000004000000}">
      <text>
        <r>
          <rPr>
            <sz val="9"/>
            <color indexed="81"/>
            <rFont val="ＭＳ Ｐゴシック"/>
            <family val="3"/>
            <charset val="128"/>
          </rPr>
          <t>いずれかの番号を○で囲ってください。</t>
        </r>
      </text>
    </comment>
    <comment ref="A48" authorId="0" shapeId="0" xr:uid="{00000000-0006-0000-0200-000005000000}">
      <text>
        <r>
          <rPr>
            <sz val="9"/>
            <color indexed="81"/>
            <rFont val="ＭＳ Ｐゴシック"/>
            <family val="3"/>
            <charset val="128"/>
          </rPr>
          <t>「経営規模等評価結果通知書」の右上にある「審査基準日」を記入すること。</t>
        </r>
      </text>
    </comment>
    <comment ref="AR48" authorId="0" shapeId="0" xr:uid="{00000000-0006-0000-0200-000006000000}">
      <text>
        <r>
          <rPr>
            <sz val="9"/>
            <color indexed="81"/>
            <rFont val="ＭＳ Ｐゴシック"/>
            <family val="3"/>
            <charset val="128"/>
          </rPr>
          <t xml:space="preserve">工種と工種コードは、登録票（1）を参照して自動で表示しますので、入力は不要（表示されない場合は、「上書き保存」すれば表示されます）。
</t>
        </r>
      </text>
    </comment>
    <comment ref="C50" authorId="0" shapeId="0" xr:uid="{00000000-0006-0000-0200-000007000000}">
      <text>
        <r>
          <rPr>
            <b/>
            <sz val="9"/>
            <color indexed="10"/>
            <rFont val="ＭＳ Ｐゴシック"/>
            <family val="3"/>
            <charset val="128"/>
          </rPr>
          <t>ここに「○」</t>
        </r>
        <r>
          <rPr>
            <sz val="9"/>
            <color indexed="81"/>
            <rFont val="ＭＳ Ｐゴシック"/>
            <family val="3"/>
            <charset val="128"/>
          </rPr>
          <t xml:space="preserve">
</t>
        </r>
      </text>
    </comment>
    <comment ref="C53" authorId="0" shapeId="0" xr:uid="{00000000-0006-0000-0200-000008000000}">
      <text>
        <r>
          <rPr>
            <b/>
            <sz val="9"/>
            <color indexed="10"/>
            <rFont val="ＭＳ Ｐゴシック"/>
            <family val="3"/>
            <charset val="128"/>
          </rPr>
          <t>ここに「○」</t>
        </r>
      </text>
    </comment>
    <comment ref="AS53" authorId="0" shapeId="0" xr:uid="{00000000-0006-0000-0200-000009000000}">
      <text>
        <r>
          <rPr>
            <sz val="9"/>
            <color indexed="81"/>
            <rFont val="ＭＳ Ｐゴシック"/>
            <family val="3"/>
            <charset val="128"/>
          </rPr>
          <t>「合計」欄は、「官公庁元請」「民間元請」「下請」の合計を自動集計して表示するので、入力は不要（表示されない場合は、「上書き保存」すれば表示されます）。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P1" authorId="0" shapeId="0" xr:uid="{00000000-0006-0000-0300-000001000000}">
      <text>
        <r>
          <rPr>
            <sz val="9"/>
            <color indexed="81"/>
            <rFont val="ＭＳ Ｐゴシック"/>
            <family val="3"/>
            <charset val="128"/>
          </rPr>
          <t>登録票（１）を参照して自動的に表示するので、入力は不要（表示されない場合は、「上書き保存」をすれば、表示されます）。</t>
        </r>
      </text>
    </comment>
    <comment ref="V15" authorId="0" shapeId="0" xr:uid="{00000000-0006-0000-0300-000002000000}">
      <text>
        <r>
          <rPr>
            <sz val="9"/>
            <color indexed="81"/>
            <rFont val="ＭＳ Ｐゴシック"/>
            <family val="3"/>
            <charset val="128"/>
          </rPr>
          <t xml:space="preserve">官・民・下のいずれかを○で囲むこと
</t>
        </r>
      </text>
    </comment>
    <comment ref="V23" authorId="0" shapeId="0" xr:uid="{00000000-0006-0000-0300-000003000000}">
      <text>
        <r>
          <rPr>
            <sz val="9"/>
            <color indexed="81"/>
            <rFont val="ＭＳ Ｐゴシック"/>
            <family val="3"/>
            <charset val="128"/>
          </rPr>
          <t xml:space="preserve">官・民・下のいずれかを○で囲むこと
</t>
        </r>
      </text>
    </comment>
    <comment ref="V25" authorId="0" shapeId="0" xr:uid="{00000000-0006-0000-0300-000004000000}">
      <text>
        <r>
          <rPr>
            <sz val="9"/>
            <color indexed="81"/>
            <rFont val="ＭＳ Ｐゴシック"/>
            <family val="3"/>
            <charset val="128"/>
          </rPr>
          <t xml:space="preserve">官・民・下のいずれかを○で囲むこと
</t>
        </r>
      </text>
    </comment>
    <comment ref="V27" authorId="0" shapeId="0" xr:uid="{00000000-0006-0000-0300-000005000000}">
      <text>
        <r>
          <rPr>
            <sz val="9"/>
            <color indexed="81"/>
            <rFont val="ＭＳ Ｐゴシック"/>
            <family val="3"/>
            <charset val="128"/>
          </rPr>
          <t xml:space="preserve">官・民・下のいずれかを○で囲むこと
</t>
        </r>
      </text>
    </comment>
    <comment ref="V28" authorId="0" shapeId="0" xr:uid="{00000000-0006-0000-0300-000006000000}">
      <text>
        <r>
          <rPr>
            <sz val="9"/>
            <color indexed="81"/>
            <rFont val="ＭＳ Ｐゴシック"/>
            <family val="3"/>
            <charset val="128"/>
          </rPr>
          <t xml:space="preserve">官・民・下のいずれかを○で囲むこと
</t>
        </r>
      </text>
    </comment>
    <comment ref="V29" authorId="0" shapeId="0" xr:uid="{00000000-0006-0000-0300-000007000000}">
      <text>
        <r>
          <rPr>
            <sz val="9"/>
            <color indexed="81"/>
            <rFont val="ＭＳ Ｐゴシック"/>
            <family val="3"/>
            <charset val="128"/>
          </rPr>
          <t xml:space="preserve">官・民・下のいずれかを○で囲むこと
</t>
        </r>
      </text>
    </comment>
    <comment ref="V30" authorId="0" shapeId="0" xr:uid="{00000000-0006-0000-0300-000008000000}">
      <text>
        <r>
          <rPr>
            <sz val="9"/>
            <color indexed="81"/>
            <rFont val="ＭＳ Ｐゴシック"/>
            <family val="3"/>
            <charset val="128"/>
          </rPr>
          <t xml:space="preserve">官・民・下のいずれかを○で囲むこと
</t>
        </r>
      </text>
    </comment>
    <comment ref="V31" authorId="0" shapeId="0" xr:uid="{00000000-0006-0000-0300-000009000000}">
      <text>
        <r>
          <rPr>
            <sz val="9"/>
            <color indexed="81"/>
            <rFont val="ＭＳ Ｐゴシック"/>
            <family val="3"/>
            <charset val="128"/>
          </rPr>
          <t xml:space="preserve">官・民・下のいずれかを○で囲むこと
</t>
        </r>
      </text>
    </comment>
    <comment ref="V32" authorId="0" shapeId="0" xr:uid="{00000000-0006-0000-0300-00000A000000}">
      <text>
        <r>
          <rPr>
            <sz val="9"/>
            <color indexed="81"/>
            <rFont val="ＭＳ Ｐゴシック"/>
            <family val="3"/>
            <charset val="128"/>
          </rPr>
          <t xml:space="preserve">官・民・下のいずれかを○で囲むこと
</t>
        </r>
      </text>
    </comment>
    <comment ref="V34" authorId="0" shapeId="0" xr:uid="{00000000-0006-0000-0300-00000B000000}">
      <text>
        <r>
          <rPr>
            <sz val="9"/>
            <color indexed="81"/>
            <rFont val="ＭＳ Ｐゴシック"/>
            <family val="3"/>
            <charset val="128"/>
          </rPr>
          <t xml:space="preserve">官・民・下のいずれかを○で囲むこと
</t>
        </r>
      </text>
    </comment>
    <comment ref="V35" authorId="0" shapeId="0" xr:uid="{00000000-0006-0000-0300-00000C000000}">
      <text>
        <r>
          <rPr>
            <sz val="9"/>
            <color indexed="81"/>
            <rFont val="ＭＳ Ｐゴシック"/>
            <family val="3"/>
            <charset val="128"/>
          </rPr>
          <t xml:space="preserve">官・民・下のいずれかを○で囲むこと
</t>
        </r>
      </text>
    </comment>
    <comment ref="V36" authorId="0" shapeId="0" xr:uid="{00000000-0006-0000-0300-00000E000000}">
      <text>
        <r>
          <rPr>
            <sz val="9"/>
            <color indexed="81"/>
            <rFont val="ＭＳ Ｐゴシック"/>
            <family val="3"/>
            <charset val="128"/>
          </rPr>
          <t xml:space="preserve">官・民・下のいずれかを○で囲むこと
</t>
        </r>
      </text>
    </comment>
    <comment ref="V37" authorId="0" shapeId="0" xr:uid="{00000000-0006-0000-0300-00000F000000}">
      <text>
        <r>
          <rPr>
            <sz val="9"/>
            <color indexed="81"/>
            <rFont val="ＭＳ Ｐゴシック"/>
            <family val="3"/>
            <charset val="128"/>
          </rPr>
          <t>官・民・下のいずれかを○で囲むこと</t>
        </r>
      </text>
    </comment>
    <comment ref="V38" authorId="0" shapeId="0" xr:uid="{00000000-0006-0000-0300-000010000000}">
      <text>
        <r>
          <rPr>
            <sz val="9"/>
            <color indexed="81"/>
            <rFont val="ＭＳ Ｐゴシック"/>
            <family val="3"/>
            <charset val="128"/>
          </rPr>
          <t xml:space="preserve">官・民・下のいずれかを○で囲むこと
</t>
        </r>
      </text>
    </comment>
    <comment ref="V41" authorId="0" shapeId="0" xr:uid="{00000000-0006-0000-0300-000011000000}">
      <text>
        <r>
          <rPr>
            <sz val="9"/>
            <color indexed="81"/>
            <rFont val="ＭＳ Ｐゴシック"/>
            <family val="3"/>
            <charset val="128"/>
          </rPr>
          <t xml:space="preserve">官・民・下のいずれかを○で囲むこと
</t>
        </r>
      </text>
    </comment>
    <comment ref="V42" authorId="0" shapeId="0" xr:uid="{00000000-0006-0000-0300-000012000000}">
      <text>
        <r>
          <rPr>
            <sz val="9"/>
            <color indexed="81"/>
            <rFont val="ＭＳ Ｐゴシック"/>
            <family val="3"/>
            <charset val="128"/>
          </rPr>
          <t xml:space="preserve">官・民・下のいずれかを○で囲むこと
</t>
        </r>
      </text>
    </comment>
    <comment ref="V43" authorId="0" shapeId="0" xr:uid="{00000000-0006-0000-0300-000013000000}">
      <text>
        <r>
          <rPr>
            <sz val="9"/>
            <color indexed="81"/>
            <rFont val="ＭＳ Ｐゴシック"/>
            <family val="3"/>
            <charset val="128"/>
          </rPr>
          <t xml:space="preserve">官・民・下のいずれかを○で囲むこと
</t>
        </r>
      </text>
    </comment>
    <comment ref="V44" authorId="0" shapeId="0" xr:uid="{00000000-0006-0000-0300-000014000000}">
      <text>
        <r>
          <rPr>
            <sz val="9"/>
            <color indexed="81"/>
            <rFont val="ＭＳ Ｐゴシック"/>
            <family val="3"/>
            <charset val="128"/>
          </rPr>
          <t xml:space="preserve">官・民・下のいずれかを○で囲むこと
</t>
        </r>
      </text>
    </comment>
    <comment ref="V46" authorId="0" shapeId="0" xr:uid="{00000000-0006-0000-0300-000015000000}">
      <text>
        <r>
          <rPr>
            <sz val="9"/>
            <color indexed="81"/>
            <rFont val="ＭＳ Ｐゴシック"/>
            <family val="3"/>
            <charset val="128"/>
          </rPr>
          <t xml:space="preserve">官・民・下のいずれかを○で囲むこと
</t>
        </r>
      </text>
    </comment>
    <comment ref="V47" authorId="0" shapeId="0" xr:uid="{00000000-0006-0000-0300-000016000000}">
      <text>
        <r>
          <rPr>
            <sz val="9"/>
            <color indexed="81"/>
            <rFont val="ＭＳ Ｐゴシック"/>
            <family val="3"/>
            <charset val="128"/>
          </rPr>
          <t xml:space="preserve">官・民・下のいずれかを○で囲むこと
</t>
        </r>
      </text>
    </comment>
    <comment ref="V48" authorId="0" shapeId="0" xr:uid="{00000000-0006-0000-0300-000017000000}">
      <text>
        <r>
          <rPr>
            <sz val="9"/>
            <color indexed="81"/>
            <rFont val="ＭＳ Ｐゴシック"/>
            <family val="3"/>
            <charset val="128"/>
          </rPr>
          <t xml:space="preserve">官・民・下のいずれかを○で囲むこと
</t>
        </r>
      </text>
    </comment>
    <comment ref="V49" authorId="0" shapeId="0" xr:uid="{00000000-0006-0000-0300-000018000000}">
      <text>
        <r>
          <rPr>
            <sz val="9"/>
            <color indexed="81"/>
            <rFont val="ＭＳ Ｐゴシック"/>
            <family val="3"/>
            <charset val="128"/>
          </rPr>
          <t xml:space="preserve">官・民・下のいずれかを○で囲むこと
</t>
        </r>
      </text>
    </comment>
    <comment ref="V50" authorId="0" shapeId="0" xr:uid="{00000000-0006-0000-0300-000019000000}">
      <text>
        <r>
          <rPr>
            <sz val="9"/>
            <color indexed="81"/>
            <rFont val="ＭＳ Ｐゴシック"/>
            <family val="3"/>
            <charset val="128"/>
          </rPr>
          <t xml:space="preserve">官・民・下のいずれかを○で囲むこと
</t>
        </r>
      </text>
    </comment>
    <comment ref="V51" authorId="0" shapeId="0" xr:uid="{00000000-0006-0000-0300-00001A000000}">
      <text>
        <r>
          <rPr>
            <sz val="9"/>
            <color indexed="81"/>
            <rFont val="ＭＳ Ｐゴシック"/>
            <family val="3"/>
            <charset val="128"/>
          </rPr>
          <t xml:space="preserve">官・民・下のいずれかを○で囲むこと
</t>
        </r>
      </text>
    </comment>
    <comment ref="V56" authorId="0" shapeId="0" xr:uid="{00000000-0006-0000-0300-00001B000000}">
      <text>
        <r>
          <rPr>
            <sz val="9"/>
            <color indexed="81"/>
            <rFont val="ＭＳ Ｐゴシック"/>
            <family val="3"/>
            <charset val="128"/>
          </rPr>
          <t xml:space="preserve">官・民・下のいずれかを○で囲むこと
</t>
        </r>
      </text>
    </comment>
  </commentList>
</comments>
</file>

<file path=xl/sharedStrings.xml><?xml version="1.0" encoding="utf-8"?>
<sst xmlns="http://schemas.openxmlformats.org/spreadsheetml/2006/main" count="1288" uniqueCount="574">
  <si>
    <t>・「（３）入札参加希望」の欄から入力しておくと、技術者数が反映されるので、（３）を先に作成すること。
・パソコンで作成する場合は、希望の工種コードをプルダウンリストから選択しておくと、登録票の２枚目に反映されるので、工種コードの小さいほうから順に選択すること。</t>
    <rPh sb="57" eb="59">
      <t>サクセイ</t>
    </rPh>
    <rPh sb="61" eb="63">
      <t>バアイ</t>
    </rPh>
    <rPh sb="65" eb="67">
      <t>キボウ</t>
    </rPh>
    <rPh sb="68" eb="70">
      <t>コウシュ</t>
    </rPh>
    <rPh sb="84" eb="86">
      <t>センタク</t>
    </rPh>
    <rPh sb="92" eb="95">
      <t>トウロクヒョウ</t>
    </rPh>
    <rPh sb="97" eb="99">
      <t>マイメ</t>
    </rPh>
    <rPh sb="100" eb="102">
      <t>ハンエイ</t>
    </rPh>
    <rPh sb="108" eb="110">
      <t>コウシュ</t>
    </rPh>
    <rPh sb="114" eb="115">
      <t>チイ</t>
    </rPh>
    <rPh sb="121" eb="122">
      <t>ジュン</t>
    </rPh>
    <rPh sb="123" eb="125">
      <t>センタク</t>
    </rPh>
    <phoneticPr fontId="2"/>
  </si>
  <si>
    <t>・法人は登記簿の本店欄に記入されているところ、個人は現に営業を行っているところを記入すること。</t>
    <rPh sb="1" eb="3">
      <t>ホウジン</t>
    </rPh>
    <rPh sb="4" eb="7">
      <t>トウキボ</t>
    </rPh>
    <rPh sb="8" eb="10">
      <t>ホンテン</t>
    </rPh>
    <rPh sb="10" eb="11">
      <t>ラン</t>
    </rPh>
    <rPh sb="23" eb="25">
      <t>コジン</t>
    </rPh>
    <rPh sb="26" eb="27">
      <t>ゲン</t>
    </rPh>
    <rPh sb="28" eb="30">
      <t>エイギョウ</t>
    </rPh>
    <rPh sb="31" eb="32">
      <t>オコナ</t>
    </rPh>
    <phoneticPr fontId="2"/>
  </si>
  <si>
    <t>・「土木一式工事」、「とび・土工・コンクリート工事」、「造園工事」のいずれかの建設業許可を有し、かつ、経営事項審査を受けていることが条件です。
業務内容
　・道路法面伐開（除草）業務
　・公園の清掃、樹木維持管理業務
　・花壇、街路樹の維持管理業務　　　　等
各課、工事事務所等が個別で発注するこれらの業務は、この維持修繕工事の希望がなければ、入札参加資格はありません。</t>
    <rPh sb="2" eb="4">
      <t>ドボク</t>
    </rPh>
    <rPh sb="4" eb="6">
      <t>イッシキ</t>
    </rPh>
    <rPh sb="6" eb="8">
      <t>コウジ</t>
    </rPh>
    <rPh sb="14" eb="16">
      <t>ドコウ</t>
    </rPh>
    <rPh sb="23" eb="25">
      <t>コウジ</t>
    </rPh>
    <rPh sb="28" eb="30">
      <t>ゾウエン</t>
    </rPh>
    <rPh sb="30" eb="32">
      <t>コウジ</t>
    </rPh>
    <rPh sb="39" eb="42">
      <t>ケンセツギョウ</t>
    </rPh>
    <rPh sb="42" eb="44">
      <t>キョカ</t>
    </rPh>
    <rPh sb="45" eb="46">
      <t>ユウ</t>
    </rPh>
    <rPh sb="51" eb="53">
      <t>ケイエイ</t>
    </rPh>
    <rPh sb="53" eb="55">
      <t>ジコウ</t>
    </rPh>
    <rPh sb="55" eb="57">
      <t>シンサ</t>
    </rPh>
    <rPh sb="58" eb="59">
      <t>ウ</t>
    </rPh>
    <rPh sb="66" eb="68">
      <t>ジョウケン</t>
    </rPh>
    <rPh sb="72" eb="74">
      <t>ギョウム</t>
    </rPh>
    <rPh sb="74" eb="76">
      <t>ナイヨウ</t>
    </rPh>
    <rPh sb="79" eb="81">
      <t>ドウロ</t>
    </rPh>
    <rPh sb="81" eb="82">
      <t>ノリ</t>
    </rPh>
    <rPh sb="82" eb="83">
      <t>メン</t>
    </rPh>
    <rPh sb="83" eb="84">
      <t>バツ</t>
    </rPh>
    <rPh sb="84" eb="85">
      <t>カイ</t>
    </rPh>
    <rPh sb="86" eb="88">
      <t>ジョソウ</t>
    </rPh>
    <rPh sb="89" eb="91">
      <t>ギョウム</t>
    </rPh>
    <rPh sb="94" eb="96">
      <t>コウエン</t>
    </rPh>
    <rPh sb="97" eb="99">
      <t>セイソウ</t>
    </rPh>
    <rPh sb="100" eb="102">
      <t>ジュモク</t>
    </rPh>
    <rPh sb="102" eb="104">
      <t>イジ</t>
    </rPh>
    <rPh sb="104" eb="106">
      <t>カンリ</t>
    </rPh>
    <rPh sb="106" eb="108">
      <t>ギョウム</t>
    </rPh>
    <rPh sb="111" eb="113">
      <t>カダン</t>
    </rPh>
    <rPh sb="114" eb="117">
      <t>ガイロジュ</t>
    </rPh>
    <rPh sb="118" eb="120">
      <t>イジ</t>
    </rPh>
    <rPh sb="120" eb="122">
      <t>カンリ</t>
    </rPh>
    <rPh sb="122" eb="124">
      <t>ギョウム</t>
    </rPh>
    <rPh sb="128" eb="129">
      <t>トウ</t>
    </rPh>
    <rPh sb="130" eb="131">
      <t>カク</t>
    </rPh>
    <rPh sb="131" eb="132">
      <t>カ</t>
    </rPh>
    <rPh sb="133" eb="135">
      <t>コウジ</t>
    </rPh>
    <rPh sb="135" eb="137">
      <t>ジム</t>
    </rPh>
    <rPh sb="137" eb="138">
      <t>ショ</t>
    </rPh>
    <rPh sb="138" eb="139">
      <t>トウ</t>
    </rPh>
    <rPh sb="140" eb="142">
      <t>コベツ</t>
    </rPh>
    <rPh sb="143" eb="145">
      <t>ハッチュウ</t>
    </rPh>
    <rPh sb="151" eb="153">
      <t>ギョウム</t>
    </rPh>
    <rPh sb="157" eb="159">
      <t>イジ</t>
    </rPh>
    <rPh sb="159" eb="161">
      <t>シュウゼン</t>
    </rPh>
    <rPh sb="161" eb="163">
      <t>コウジ</t>
    </rPh>
    <rPh sb="164" eb="166">
      <t>キボウ</t>
    </rPh>
    <rPh sb="172" eb="174">
      <t>ニュウサツ</t>
    </rPh>
    <rPh sb="174" eb="176">
      <t>サンカ</t>
    </rPh>
    <rPh sb="176" eb="178">
      <t>シカク</t>
    </rPh>
    <phoneticPr fontId="2"/>
  </si>
  <si>
    <t>契約書等に記入されているとおりに記入すること。官公庁実績がない場合は、「なし」と記入すること。</t>
    <rPh sb="0" eb="3">
      <t>ケイヤクショ</t>
    </rPh>
    <rPh sb="3" eb="4">
      <t>トウ</t>
    </rPh>
    <rPh sb="23" eb="26">
      <t>カンコウチョウ</t>
    </rPh>
    <rPh sb="26" eb="28">
      <t>ジッセキ</t>
    </rPh>
    <rPh sb="31" eb="33">
      <t>バアイ</t>
    </rPh>
    <phoneticPr fontId="2"/>
  </si>
  <si>
    <t>経営規模等評価結果通知書の完成工事高の欄に「２年平均」とある場合は、（２年平均）の前に○を、「３年平均」とある場合は、（３年平均）の前に○を記入すること。</t>
    <rPh sb="0" eb="2">
      <t>ケイエイ</t>
    </rPh>
    <rPh sb="2" eb="5">
      <t>キボトウ</t>
    </rPh>
    <rPh sb="5" eb="7">
      <t>ヒョウカ</t>
    </rPh>
    <rPh sb="7" eb="9">
      <t>ケッカ</t>
    </rPh>
    <rPh sb="9" eb="12">
      <t>ツウチショ</t>
    </rPh>
    <rPh sb="13" eb="15">
      <t>カンセイ</t>
    </rPh>
    <rPh sb="15" eb="17">
      <t>コウジ</t>
    </rPh>
    <rPh sb="17" eb="18">
      <t>タカ</t>
    </rPh>
    <rPh sb="19" eb="20">
      <t>ラン</t>
    </rPh>
    <rPh sb="23" eb="24">
      <t>ネン</t>
    </rPh>
    <rPh sb="24" eb="26">
      <t>ヘイキン</t>
    </rPh>
    <rPh sb="30" eb="32">
      <t>バアイ</t>
    </rPh>
    <rPh sb="36" eb="37">
      <t>ネン</t>
    </rPh>
    <rPh sb="37" eb="39">
      <t>ヘイキン</t>
    </rPh>
    <rPh sb="41" eb="42">
      <t>マエ</t>
    </rPh>
    <rPh sb="48" eb="49">
      <t>ネン</t>
    </rPh>
    <rPh sb="49" eb="51">
      <t>ヘイキン</t>
    </rPh>
    <rPh sb="55" eb="57">
      <t>バアイ</t>
    </rPh>
    <rPh sb="61" eb="62">
      <t>ネン</t>
    </rPh>
    <rPh sb="62" eb="64">
      <t>ヘイキン</t>
    </rPh>
    <rPh sb="66" eb="67">
      <t>マエ</t>
    </rPh>
    <phoneticPr fontId="2"/>
  </si>
  <si>
    <t>・経営規模等評価結果通知書の完成工事高から元請完成工事高を差し引いた額を記入すること。
・下請の完成工事高がない場合でも、「０」を記入（入力）すること。</t>
    <rPh sb="1" eb="3">
      <t>ケイエイ</t>
    </rPh>
    <rPh sb="3" eb="6">
      <t>キボトウ</t>
    </rPh>
    <rPh sb="6" eb="8">
      <t>ヒョウカ</t>
    </rPh>
    <rPh sb="8" eb="10">
      <t>ケッカ</t>
    </rPh>
    <rPh sb="10" eb="13">
      <t>ツウチショ</t>
    </rPh>
    <rPh sb="14" eb="16">
      <t>カンセイ</t>
    </rPh>
    <rPh sb="16" eb="18">
      <t>コウジ</t>
    </rPh>
    <rPh sb="18" eb="19">
      <t>タカ</t>
    </rPh>
    <rPh sb="21" eb="22">
      <t>モト</t>
    </rPh>
    <rPh sb="22" eb="23">
      <t>ウ</t>
    </rPh>
    <rPh sb="23" eb="25">
      <t>カンセイ</t>
    </rPh>
    <rPh sb="25" eb="27">
      <t>コウジ</t>
    </rPh>
    <rPh sb="27" eb="28">
      <t>タカ</t>
    </rPh>
    <rPh sb="29" eb="30">
      <t>サ</t>
    </rPh>
    <rPh sb="31" eb="32">
      <t>ヒ</t>
    </rPh>
    <rPh sb="34" eb="35">
      <t>ガク</t>
    </rPh>
    <rPh sb="45" eb="47">
      <t>シタウケ</t>
    </rPh>
    <rPh sb="48" eb="50">
      <t>カンセイ</t>
    </rPh>
    <rPh sb="50" eb="52">
      <t>コウジ</t>
    </rPh>
    <rPh sb="52" eb="53">
      <t>タカ</t>
    </rPh>
    <rPh sb="56" eb="58">
      <t>バアイ</t>
    </rPh>
    <rPh sb="68" eb="70">
      <t>ニュウリョク</t>
    </rPh>
    <phoneticPr fontId="2"/>
  </si>
  <si>
    <t>②推進工法工事</t>
    <rPh sb="1" eb="3">
      <t>スイシン</t>
    </rPh>
    <rPh sb="3" eb="5">
      <t>コウホウ</t>
    </rPh>
    <rPh sb="5" eb="7">
      <t>コウジ</t>
    </rPh>
    <phoneticPr fontId="2"/>
  </si>
  <si>
    <t>③汚水管路施設工事</t>
    <rPh sb="1" eb="3">
      <t>オスイ</t>
    </rPh>
    <rPh sb="3" eb="5">
      <t>カンロ</t>
    </rPh>
    <rPh sb="5" eb="7">
      <t>シセツ</t>
    </rPh>
    <rPh sb="7" eb="9">
      <t>コウジ</t>
    </rPh>
    <phoneticPr fontId="2"/>
  </si>
  <si>
    <t>0200　建築一式工事</t>
    <rPh sb="5" eb="7">
      <t>ケンチク</t>
    </rPh>
    <rPh sb="7" eb="9">
      <t>イッシキ</t>
    </rPh>
    <rPh sb="9" eb="11">
      <t>コウジ</t>
    </rPh>
    <phoneticPr fontId="2"/>
  </si>
  <si>
    <t>0800　電気工事</t>
    <rPh sb="5" eb="7">
      <t>デンキ</t>
    </rPh>
    <rPh sb="7" eb="9">
      <t>コウジ</t>
    </rPh>
    <phoneticPr fontId="2"/>
  </si>
  <si>
    <t>①信号設備工事</t>
    <rPh sb="1" eb="3">
      <t>シンゴウ</t>
    </rPh>
    <rPh sb="3" eb="5">
      <t>セツビ</t>
    </rPh>
    <rPh sb="5" eb="7">
      <t>コウジ</t>
    </rPh>
    <phoneticPr fontId="2"/>
  </si>
  <si>
    <t>②太陽光発電装置設置工事</t>
    <rPh sb="1" eb="4">
      <t>タイヨウコウ</t>
    </rPh>
    <rPh sb="4" eb="6">
      <t>ハツデン</t>
    </rPh>
    <rPh sb="6" eb="8">
      <t>ソウチ</t>
    </rPh>
    <rPh sb="8" eb="10">
      <t>セッチ</t>
    </rPh>
    <rPh sb="10" eb="12">
      <t>コウジ</t>
    </rPh>
    <phoneticPr fontId="2"/>
  </si>
  <si>
    <t>0900　管工事</t>
    <rPh sb="5" eb="6">
      <t>カン</t>
    </rPh>
    <rPh sb="6" eb="8">
      <t>コウジ</t>
    </rPh>
    <phoneticPr fontId="2"/>
  </si>
  <si>
    <t>①給排水衛生設備工事</t>
    <rPh sb="1" eb="4">
      <t>キュウハイスイ</t>
    </rPh>
    <rPh sb="4" eb="6">
      <t>エイセイ</t>
    </rPh>
    <rPh sb="6" eb="8">
      <t>セツビ</t>
    </rPh>
    <rPh sb="8" eb="10">
      <t>コウジ</t>
    </rPh>
    <phoneticPr fontId="2"/>
  </si>
  <si>
    <t>②空気調和設備工事</t>
    <rPh sb="1" eb="3">
      <t>クウキ</t>
    </rPh>
    <rPh sb="3" eb="5">
      <t>チョウワ</t>
    </rPh>
    <rPh sb="5" eb="7">
      <t>セツビ</t>
    </rPh>
    <rPh sb="7" eb="9">
      <t>コウジ</t>
    </rPh>
    <phoneticPr fontId="2"/>
  </si>
  <si>
    <t>③浄化槽設備工事</t>
    <rPh sb="1" eb="4">
      <t>ジョウカソウ</t>
    </rPh>
    <rPh sb="4" eb="6">
      <t>セツビ</t>
    </rPh>
    <rPh sb="6" eb="8">
      <t>コウジ</t>
    </rPh>
    <phoneticPr fontId="2"/>
  </si>
  <si>
    <t>1700　塗装工事</t>
    <rPh sb="5" eb="6">
      <t>ト</t>
    </rPh>
    <rPh sb="6" eb="7">
      <t>ソウ</t>
    </rPh>
    <rPh sb="7" eb="9">
      <t>コウジ</t>
    </rPh>
    <phoneticPr fontId="2"/>
  </si>
  <si>
    <t>①鋼橋塗装工事</t>
    <rPh sb="1" eb="2">
      <t>ハガネ</t>
    </rPh>
    <rPh sb="2" eb="3">
      <t>バシ</t>
    </rPh>
    <rPh sb="3" eb="4">
      <t>ト</t>
    </rPh>
    <rPh sb="4" eb="5">
      <t>ソウ</t>
    </rPh>
    <rPh sb="5" eb="7">
      <t>コウジ</t>
    </rPh>
    <phoneticPr fontId="2"/>
  </si>
  <si>
    <t>1900　内装仕上工事</t>
    <rPh sb="5" eb="7">
      <t>ナイソウ</t>
    </rPh>
    <rPh sb="7" eb="9">
      <t>シア</t>
    </rPh>
    <rPh sb="9" eb="11">
      <t>コウジ</t>
    </rPh>
    <phoneticPr fontId="2"/>
  </si>
  <si>
    <t>①畳工事</t>
    <rPh sb="1" eb="2">
      <t>タタミ</t>
    </rPh>
    <rPh sb="2" eb="4">
      <t>コウジ</t>
    </rPh>
    <phoneticPr fontId="2"/>
  </si>
  <si>
    <t>②床、カーペット、クロス等</t>
    <rPh sb="1" eb="2">
      <t>ユカ</t>
    </rPh>
    <rPh sb="12" eb="13">
      <t>トウ</t>
    </rPh>
    <phoneticPr fontId="2"/>
  </si>
  <si>
    <t>（６）直前２年又は３年の平均完成
　　工事高</t>
    <rPh sb="3" eb="5">
      <t>チョクゼン</t>
    </rPh>
    <rPh sb="6" eb="7">
      <t>ネン</t>
    </rPh>
    <rPh sb="7" eb="8">
      <t>マタ</t>
    </rPh>
    <rPh sb="10" eb="11">
      <t>ネン</t>
    </rPh>
    <rPh sb="12" eb="14">
      <t>ヘイキン</t>
    </rPh>
    <rPh sb="14" eb="16">
      <t>カンセイ</t>
    </rPh>
    <rPh sb="19" eb="21">
      <t>コウジ</t>
    </rPh>
    <rPh sb="21" eb="22">
      <t>タカ</t>
    </rPh>
    <phoneticPr fontId="2"/>
  </si>
  <si>
    <t>商号又は名称</t>
    <rPh sb="0" eb="2">
      <t>ショウゴウ</t>
    </rPh>
    <rPh sb="2" eb="3">
      <t>マタ</t>
    </rPh>
    <rPh sb="4" eb="6">
      <t>メイショウ</t>
    </rPh>
    <phoneticPr fontId="2"/>
  </si>
  <si>
    <t>フリガナ</t>
    <phoneticPr fontId="2"/>
  </si>
  <si>
    <t>代表者</t>
    <rPh sb="0" eb="3">
      <t>ダイヒョウシャ</t>
    </rPh>
    <phoneticPr fontId="2"/>
  </si>
  <si>
    <t>職名</t>
    <rPh sb="0" eb="2">
      <t>ショクメイ</t>
    </rPh>
    <phoneticPr fontId="2"/>
  </si>
  <si>
    <t>所在地</t>
    <rPh sb="0" eb="3">
      <t>ショザイチ</t>
    </rPh>
    <phoneticPr fontId="2"/>
  </si>
  <si>
    <t>郵便番号</t>
    <rPh sb="0" eb="4">
      <t>ユウビンバンゴウ</t>
    </rPh>
    <phoneticPr fontId="2"/>
  </si>
  <si>
    <t>氏名</t>
  </si>
  <si>
    <t>本社</t>
    <rPh sb="0" eb="2">
      <t>ホンシャ</t>
    </rPh>
    <phoneticPr fontId="2"/>
  </si>
  <si>
    <t>建設業許可番号</t>
    <rPh sb="0" eb="3">
      <t>ケンセツギョウ</t>
    </rPh>
    <rPh sb="3" eb="5">
      <t>キョカ</t>
    </rPh>
    <rPh sb="5" eb="7">
      <t>バンゴウ</t>
    </rPh>
    <phoneticPr fontId="2"/>
  </si>
  <si>
    <t>退職給付</t>
    <rPh sb="0" eb="2">
      <t>タイショク</t>
    </rPh>
    <rPh sb="2" eb="4">
      <t>キュウフ</t>
    </rPh>
    <phoneticPr fontId="2"/>
  </si>
  <si>
    <t>1.更新</t>
    <rPh sb="2" eb="4">
      <t>コウシン</t>
    </rPh>
    <phoneticPr fontId="2"/>
  </si>
  <si>
    <t>2.新規</t>
    <rPh sb="2" eb="4">
      <t>シンキ</t>
    </rPh>
    <phoneticPr fontId="2"/>
  </si>
  <si>
    <t>（１）建設業許可番号等</t>
    <rPh sb="3" eb="6">
      <t>ケンセツギョウ</t>
    </rPh>
    <rPh sb="6" eb="8">
      <t>キョカ</t>
    </rPh>
    <rPh sb="8" eb="11">
      <t>バンゴウトウ</t>
    </rPh>
    <phoneticPr fontId="2"/>
  </si>
  <si>
    <t>第</t>
    <rPh sb="0" eb="1">
      <t>ダイ</t>
    </rPh>
    <phoneticPr fontId="2"/>
  </si>
  <si>
    <t>（２）工種別技術者数（延べ人数）</t>
    <rPh sb="3" eb="4">
      <t>コウ</t>
    </rPh>
    <rPh sb="4" eb="6">
      <t>シュベツ</t>
    </rPh>
    <rPh sb="6" eb="9">
      <t>ギジュツシャ</t>
    </rPh>
    <rPh sb="9" eb="10">
      <t>カズ</t>
    </rPh>
    <rPh sb="11" eb="12">
      <t>ノ</t>
    </rPh>
    <rPh sb="13" eb="15">
      <t>ニンズウ</t>
    </rPh>
    <phoneticPr fontId="2"/>
  </si>
  <si>
    <t>工種</t>
    <rPh sb="0" eb="1">
      <t>コウ</t>
    </rPh>
    <rPh sb="1" eb="2">
      <t>タネ</t>
    </rPh>
    <phoneticPr fontId="2"/>
  </si>
  <si>
    <t>１級</t>
    <rPh sb="1" eb="2">
      <t>キュウ</t>
    </rPh>
    <phoneticPr fontId="2"/>
  </si>
  <si>
    <t>２級</t>
    <rPh sb="1" eb="2">
      <t>キュウ</t>
    </rPh>
    <phoneticPr fontId="2"/>
  </si>
  <si>
    <t>その他</t>
    <rPh sb="2" eb="3">
      <t>タ</t>
    </rPh>
    <phoneticPr fontId="2"/>
  </si>
  <si>
    <t>フリガナ</t>
    <phoneticPr fontId="2"/>
  </si>
  <si>
    <t>電話</t>
    <phoneticPr fontId="2"/>
  </si>
  <si>
    <t>（３）入札参加希望</t>
    <rPh sb="3" eb="5">
      <t>ニュウサツ</t>
    </rPh>
    <rPh sb="5" eb="7">
      <t>サンカ</t>
    </rPh>
    <rPh sb="7" eb="9">
      <t>キボウ</t>
    </rPh>
    <phoneticPr fontId="2"/>
  </si>
  <si>
    <t>建設工事
の種類</t>
    <rPh sb="0" eb="2">
      <t>ケンセツ</t>
    </rPh>
    <rPh sb="2" eb="4">
      <t>コウジ</t>
    </rPh>
    <rPh sb="6" eb="8">
      <t>シュルイ</t>
    </rPh>
    <phoneticPr fontId="2"/>
  </si>
  <si>
    <t>1.一般</t>
    <rPh sb="2" eb="4">
      <t>イッパン</t>
    </rPh>
    <phoneticPr fontId="2"/>
  </si>
  <si>
    <t>2.特定</t>
    <rPh sb="2" eb="4">
      <t>トクテイ</t>
    </rPh>
    <phoneticPr fontId="2"/>
  </si>
  <si>
    <t>0100</t>
    <phoneticPr fontId="2"/>
  </si>
  <si>
    <t>土木一式工事</t>
    <rPh sb="0" eb="2">
      <t>ドボク</t>
    </rPh>
    <rPh sb="2" eb="4">
      <t>イッシキ</t>
    </rPh>
    <rPh sb="4" eb="6">
      <t>コウジ</t>
    </rPh>
    <phoneticPr fontId="2"/>
  </si>
  <si>
    <t>号</t>
    <phoneticPr fontId="2"/>
  </si>
  <si>
    <t>市内営業所等</t>
    <phoneticPr fontId="2"/>
  </si>
  <si>
    <t>建築一式工事</t>
    <rPh sb="0" eb="2">
      <t>ケンチク</t>
    </rPh>
    <rPh sb="2" eb="4">
      <t>イッシキ</t>
    </rPh>
    <rPh sb="4" eb="6">
      <t>コウジ</t>
    </rPh>
    <phoneticPr fontId="2"/>
  </si>
  <si>
    <t>0300</t>
    <phoneticPr fontId="2"/>
  </si>
  <si>
    <t>大工工事</t>
    <rPh sb="0" eb="2">
      <t>ダイク</t>
    </rPh>
    <rPh sb="2" eb="4">
      <t>コウジ</t>
    </rPh>
    <phoneticPr fontId="2"/>
  </si>
  <si>
    <t>0400</t>
    <phoneticPr fontId="2"/>
  </si>
  <si>
    <t>左官工事</t>
    <rPh sb="0" eb="2">
      <t>サカン</t>
    </rPh>
    <rPh sb="2" eb="4">
      <t>コウジ</t>
    </rPh>
    <phoneticPr fontId="2"/>
  </si>
  <si>
    <t>0500</t>
    <phoneticPr fontId="2"/>
  </si>
  <si>
    <t>とび・土工・コンクリート工事</t>
    <rPh sb="3" eb="5">
      <t>ドコウ</t>
    </rPh>
    <rPh sb="12" eb="14">
      <t>コウジ</t>
    </rPh>
    <phoneticPr fontId="2"/>
  </si>
  <si>
    <t>0600</t>
    <phoneticPr fontId="2"/>
  </si>
  <si>
    <t>石工事</t>
    <rPh sb="0" eb="1">
      <t>イシ</t>
    </rPh>
    <rPh sb="1" eb="3">
      <t>コウジ</t>
    </rPh>
    <phoneticPr fontId="2"/>
  </si>
  <si>
    <t>0700</t>
    <phoneticPr fontId="2"/>
  </si>
  <si>
    <t>屋根工事</t>
    <rPh sb="0" eb="2">
      <t>ヤネ</t>
    </rPh>
    <rPh sb="2" eb="4">
      <t>コウジ</t>
    </rPh>
    <phoneticPr fontId="2"/>
  </si>
  <si>
    <t>0800</t>
    <phoneticPr fontId="2"/>
  </si>
  <si>
    <t>電気工事</t>
    <rPh sb="0" eb="2">
      <t>デンキ</t>
    </rPh>
    <rPh sb="2" eb="4">
      <t>コウジ</t>
    </rPh>
    <phoneticPr fontId="2"/>
  </si>
  <si>
    <t>0900</t>
    <phoneticPr fontId="2"/>
  </si>
  <si>
    <t>管工事</t>
    <rPh sb="0" eb="1">
      <t>カン</t>
    </rPh>
    <rPh sb="1" eb="3">
      <t>コウジ</t>
    </rPh>
    <phoneticPr fontId="2"/>
  </si>
  <si>
    <t>1000</t>
    <phoneticPr fontId="2"/>
  </si>
  <si>
    <t>1100</t>
    <phoneticPr fontId="2"/>
  </si>
  <si>
    <t>鋼構造物工事</t>
    <rPh sb="0" eb="1">
      <t>コウ</t>
    </rPh>
    <rPh sb="1" eb="4">
      <t>コウゾウブツ</t>
    </rPh>
    <rPh sb="4" eb="6">
      <t>コウジ</t>
    </rPh>
    <phoneticPr fontId="2"/>
  </si>
  <si>
    <t>1200</t>
    <phoneticPr fontId="2"/>
  </si>
  <si>
    <t>鉄筋工事</t>
    <rPh sb="0" eb="2">
      <t>テッキン</t>
    </rPh>
    <rPh sb="2" eb="4">
      <t>コウジ</t>
    </rPh>
    <phoneticPr fontId="2"/>
  </si>
  <si>
    <t>1300</t>
    <phoneticPr fontId="2"/>
  </si>
  <si>
    <t>ほ装工事</t>
    <rPh sb="1" eb="2">
      <t>ソウ</t>
    </rPh>
    <rPh sb="2" eb="4">
      <t>コウジ</t>
    </rPh>
    <phoneticPr fontId="2"/>
  </si>
  <si>
    <t>1400</t>
    <phoneticPr fontId="2"/>
  </si>
  <si>
    <t>しゅんせつ工事</t>
    <rPh sb="5" eb="7">
      <t>コウジ</t>
    </rPh>
    <phoneticPr fontId="2"/>
  </si>
  <si>
    <t>1500</t>
    <phoneticPr fontId="2"/>
  </si>
  <si>
    <t>板金工事</t>
    <rPh sb="0" eb="2">
      <t>バンキン</t>
    </rPh>
    <rPh sb="2" eb="4">
      <t>コウジ</t>
    </rPh>
    <phoneticPr fontId="2"/>
  </si>
  <si>
    <t>1600</t>
    <phoneticPr fontId="2"/>
  </si>
  <si>
    <t>ガラス工事</t>
    <rPh sb="3" eb="5">
      <t>コウジ</t>
    </rPh>
    <phoneticPr fontId="2"/>
  </si>
  <si>
    <t>塗装工事</t>
    <rPh sb="0" eb="2">
      <t>トソウ</t>
    </rPh>
    <rPh sb="2" eb="4">
      <t>コウジ</t>
    </rPh>
    <phoneticPr fontId="2"/>
  </si>
  <si>
    <t>1900</t>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</si>
  <si>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</si>
  <si>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</si>
  <si>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2100</t>
    <phoneticPr fontId="2"/>
  </si>
  <si>
    <t>熱絶縁工事</t>
    <rPh sb="0" eb="1">
      <t>ネツ</t>
    </rPh>
    <rPh sb="1" eb="3">
      <t>ゼツエン</t>
    </rPh>
    <rPh sb="3" eb="5">
      <t>コウジ</t>
    </rPh>
    <phoneticPr fontId="2"/>
  </si>
  <si>
    <t>2200</t>
    <phoneticPr fontId="2"/>
  </si>
  <si>
    <t>電気通信工事</t>
    <rPh sb="0" eb="2">
      <t>デンキ</t>
    </rPh>
    <rPh sb="2" eb="4">
      <t>ツウシン</t>
    </rPh>
    <rPh sb="4" eb="6">
      <t>コウジ</t>
    </rPh>
    <phoneticPr fontId="2"/>
  </si>
  <si>
    <t>2300</t>
    <phoneticPr fontId="2"/>
  </si>
  <si>
    <t>2400</t>
    <phoneticPr fontId="2"/>
  </si>
  <si>
    <t>さく井工事</t>
    <rPh sb="2" eb="3">
      <t>イ</t>
    </rPh>
    <rPh sb="3" eb="5">
      <t>コウジ</t>
    </rPh>
    <phoneticPr fontId="2"/>
  </si>
  <si>
    <t>2500</t>
    <phoneticPr fontId="2"/>
  </si>
  <si>
    <t>建具工事</t>
    <rPh sb="0" eb="2">
      <t>タテグ</t>
    </rPh>
    <rPh sb="2" eb="4">
      <t>コウジ</t>
    </rPh>
    <phoneticPr fontId="2"/>
  </si>
  <si>
    <t>2600</t>
    <phoneticPr fontId="2"/>
  </si>
  <si>
    <t>2700</t>
    <phoneticPr fontId="2"/>
  </si>
  <si>
    <t>消防施設工事</t>
    <rPh sb="0" eb="2">
      <t>ショウボウ</t>
    </rPh>
    <rPh sb="2" eb="4">
      <t>シセツ</t>
    </rPh>
    <rPh sb="4" eb="6">
      <t>コウジ</t>
    </rPh>
    <phoneticPr fontId="2"/>
  </si>
  <si>
    <t>2800</t>
    <phoneticPr fontId="2"/>
  </si>
  <si>
    <t>清掃施設工事</t>
    <rPh sb="0" eb="2">
      <t>セイソウ</t>
    </rPh>
    <rPh sb="2" eb="4">
      <t>シセツ</t>
    </rPh>
    <rPh sb="4" eb="6">
      <t>コウジ</t>
    </rPh>
    <phoneticPr fontId="2"/>
  </si>
  <si>
    <t>9000</t>
    <phoneticPr fontId="2"/>
  </si>
  <si>
    <t>ガス・その他</t>
    <rPh sb="5" eb="6">
      <t>タ</t>
    </rPh>
    <phoneticPr fontId="2"/>
  </si>
  <si>
    <t>9001</t>
    <phoneticPr fontId="2"/>
  </si>
  <si>
    <t>維持修繕工事</t>
    <rPh sb="0" eb="2">
      <t>イジ</t>
    </rPh>
    <rPh sb="2" eb="4">
      <t>シュウゼン</t>
    </rPh>
    <rPh sb="4" eb="6">
      <t>コウジ</t>
    </rPh>
    <phoneticPr fontId="2"/>
  </si>
  <si>
    <t>受付年月日</t>
    <rPh sb="0" eb="2">
      <t>ウケツケ</t>
    </rPh>
    <rPh sb="2" eb="5">
      <t>ネンガッピ</t>
    </rPh>
    <phoneticPr fontId="2"/>
  </si>
  <si>
    <t>業者コード</t>
    <phoneticPr fontId="2"/>
  </si>
  <si>
    <t>受付番号</t>
    <phoneticPr fontId="2"/>
  </si>
  <si>
    <t>－</t>
    <phoneticPr fontId="2"/>
  </si>
  <si>
    <t>鹿児島市</t>
    <phoneticPr fontId="2"/>
  </si>
  <si>
    <t>(工種ｺｰﾄﾞ)</t>
    <rPh sb="1" eb="2">
      <t>コウ</t>
    </rPh>
    <rPh sb="2" eb="3">
      <t>シュ</t>
    </rPh>
    <phoneticPr fontId="2"/>
  </si>
  <si>
    <t>順位</t>
    <rPh sb="0" eb="2">
      <t>ジュンイ</t>
    </rPh>
    <phoneticPr fontId="2"/>
  </si>
  <si>
    <t>発注者</t>
    <rPh sb="0" eb="3">
      <t>ハッチュウシャ</t>
    </rPh>
    <phoneticPr fontId="2"/>
  </si>
  <si>
    <t>請負金額</t>
    <rPh sb="0" eb="2">
      <t>ウケオイ</t>
    </rPh>
    <rPh sb="2" eb="4">
      <t>キンガク</t>
    </rPh>
    <phoneticPr fontId="2"/>
  </si>
  <si>
    <t>（千円）</t>
    <rPh sb="1" eb="3">
      <t>センエン</t>
    </rPh>
    <phoneticPr fontId="2"/>
  </si>
  <si>
    <t>着工年月</t>
    <rPh sb="0" eb="2">
      <t>チャッコウ</t>
    </rPh>
    <rPh sb="2" eb="3">
      <t>ネン</t>
    </rPh>
    <rPh sb="3" eb="4">
      <t>ツキ</t>
    </rPh>
    <phoneticPr fontId="2"/>
  </si>
  <si>
    <t>完成年月</t>
    <rPh sb="0" eb="2">
      <t>カンセイ</t>
    </rPh>
    <rPh sb="2" eb="3">
      <t>ネン</t>
    </rPh>
    <rPh sb="3" eb="4">
      <t>ツキ</t>
    </rPh>
    <phoneticPr fontId="2"/>
  </si>
  <si>
    <t>確認</t>
    <rPh sb="0" eb="2">
      <t>カクニン</t>
    </rPh>
    <phoneticPr fontId="2"/>
  </si>
  <si>
    <t>工事名</t>
    <rPh sb="0" eb="2">
      <t>コウジ</t>
    </rPh>
    <rPh sb="2" eb="3">
      <t>メイ</t>
    </rPh>
    <phoneticPr fontId="2"/>
  </si>
  <si>
    <t>最高</t>
    <rPh sb="0" eb="2">
      <t>サイコウ</t>
    </rPh>
    <phoneticPr fontId="2"/>
  </si>
  <si>
    <t>次位</t>
    <rPh sb="0" eb="2">
      <t>ジイ</t>
    </rPh>
    <phoneticPr fontId="2"/>
  </si>
  <si>
    <t>（番号に○）</t>
    <rPh sb="1" eb="3">
      <t>バンゴウ</t>
    </rPh>
    <phoneticPr fontId="2"/>
  </si>
  <si>
    <t>（注）</t>
    <rPh sb="1" eb="2">
      <t>チュウ</t>
    </rPh>
    <phoneticPr fontId="2"/>
  </si>
  <si>
    <t>・</t>
    <phoneticPr fontId="2"/>
  </si>
  <si>
    <t>・</t>
    <phoneticPr fontId="2"/>
  </si>
  <si>
    <t>土木一式工事実績のなかの港湾工事及び汚水管路施設工事は除いて記入して下さい。</t>
    <rPh sb="0" eb="2">
      <t>ドボク</t>
    </rPh>
    <rPh sb="2" eb="4">
      <t>イッシキ</t>
    </rPh>
    <rPh sb="4" eb="6">
      <t>コウジ</t>
    </rPh>
    <rPh sb="6" eb="8">
      <t>ジッセキ</t>
    </rPh>
    <rPh sb="12" eb="14">
      <t>コウワン</t>
    </rPh>
    <rPh sb="14" eb="16">
      <t>コウジ</t>
    </rPh>
    <rPh sb="16" eb="17">
      <t>オヨ</t>
    </rPh>
    <rPh sb="18" eb="20">
      <t>オスイ</t>
    </rPh>
    <rPh sb="20" eb="22">
      <t>カンロ</t>
    </rPh>
    <rPh sb="22" eb="24">
      <t>シセツ</t>
    </rPh>
    <rPh sb="24" eb="26">
      <t>コウジ</t>
    </rPh>
    <rPh sb="27" eb="28">
      <t>ノゾ</t>
    </rPh>
    <rPh sb="30" eb="32">
      <t>キニュウ</t>
    </rPh>
    <rPh sb="34" eb="35">
      <t>クダ</t>
    </rPh>
    <phoneticPr fontId="2"/>
  </si>
  <si>
    <t>工事</t>
    <rPh sb="0" eb="2">
      <t>コウジ</t>
    </rPh>
    <phoneticPr fontId="2"/>
  </si>
  <si>
    <t>工種ｺｰﾄﾞ</t>
    <rPh sb="0" eb="1">
      <t>コウ</t>
    </rPh>
    <rPh sb="1" eb="2">
      <t>シュ</t>
    </rPh>
    <phoneticPr fontId="2"/>
  </si>
  <si>
    <t>元請</t>
    <rPh sb="0" eb="2">
      <t>モトウケ</t>
    </rPh>
    <phoneticPr fontId="2"/>
  </si>
  <si>
    <t>官公庁</t>
    <rPh sb="0" eb="3">
      <t>カンコウチョウ</t>
    </rPh>
    <phoneticPr fontId="2"/>
  </si>
  <si>
    <t>民間</t>
    <rPh sb="0" eb="2">
      <t>ミンカン</t>
    </rPh>
    <phoneticPr fontId="2"/>
  </si>
  <si>
    <t>下請</t>
    <rPh sb="0" eb="2">
      <t>シタウ</t>
    </rPh>
    <phoneticPr fontId="2"/>
  </si>
  <si>
    <t>合計</t>
    <rPh sb="0" eb="2">
      <t>ゴウケイ</t>
    </rPh>
    <phoneticPr fontId="2"/>
  </si>
  <si>
    <t>完成工事高</t>
    <rPh sb="0" eb="2">
      <t>カンセイ</t>
    </rPh>
    <rPh sb="2" eb="4">
      <t>コウジ</t>
    </rPh>
    <rPh sb="4" eb="5">
      <t>タカ</t>
    </rPh>
    <phoneticPr fontId="2"/>
  </si>
  <si>
    <t>（６）直前２年又は３年の平均完成工事高</t>
    <rPh sb="3" eb="5">
      <t>チョクゼン</t>
    </rPh>
    <rPh sb="6" eb="7">
      <t>ネン</t>
    </rPh>
    <rPh sb="7" eb="8">
      <t>マタ</t>
    </rPh>
    <rPh sb="10" eb="11">
      <t>ネン</t>
    </rPh>
    <rPh sb="12" eb="14">
      <t>ヘイキン</t>
    </rPh>
    <rPh sb="14" eb="16">
      <t>カンセイ</t>
    </rPh>
    <rPh sb="16" eb="18">
      <t>コウジ</t>
    </rPh>
    <rPh sb="18" eb="19">
      <t>タカ</t>
    </rPh>
    <phoneticPr fontId="2"/>
  </si>
  <si>
    <t>審査基準日</t>
    <rPh sb="0" eb="2">
      <t>シンサ</t>
    </rPh>
    <rPh sb="2" eb="4">
      <t>キジュン</t>
    </rPh>
    <rPh sb="4" eb="5">
      <t>ビ</t>
    </rPh>
    <phoneticPr fontId="2"/>
  </si>
  <si>
    <t>1級</t>
    <rPh sb="1" eb="2">
      <t>キュウ</t>
    </rPh>
    <phoneticPr fontId="2"/>
  </si>
  <si>
    <t>業者コード</t>
    <rPh sb="0" eb="2">
      <t>ギョウシャ</t>
    </rPh>
    <phoneticPr fontId="2"/>
  </si>
  <si>
    <t>　　　船舶の保有状況</t>
    <rPh sb="3" eb="5">
      <t>センパク</t>
    </rPh>
    <rPh sb="6" eb="8">
      <t>ホユウ</t>
    </rPh>
    <rPh sb="8" eb="10">
      <t>ジョウキョウ</t>
    </rPh>
    <phoneticPr fontId="2"/>
  </si>
  <si>
    <t>起重機船</t>
    <rPh sb="0" eb="3">
      <t>キジュウキ</t>
    </rPh>
    <rPh sb="3" eb="4">
      <t>フネ</t>
    </rPh>
    <phoneticPr fontId="2"/>
  </si>
  <si>
    <t>台船</t>
    <rPh sb="0" eb="1">
      <t>ダイ</t>
    </rPh>
    <rPh sb="1" eb="2">
      <t>フネ</t>
    </rPh>
    <phoneticPr fontId="2"/>
  </si>
  <si>
    <t>引船・押船</t>
    <rPh sb="0" eb="2">
      <t>ヒキフネ</t>
    </rPh>
    <rPh sb="3" eb="4">
      <t>オシ</t>
    </rPh>
    <rPh sb="4" eb="5">
      <t>フネ</t>
    </rPh>
    <phoneticPr fontId="2"/>
  </si>
  <si>
    <t>浚渫船</t>
    <rPh sb="0" eb="2">
      <t>シュンセツ</t>
    </rPh>
    <rPh sb="2" eb="3">
      <t>フネ</t>
    </rPh>
    <phoneticPr fontId="2"/>
  </si>
  <si>
    <t>種類</t>
    <rPh sb="0" eb="2">
      <t>シュルイ</t>
    </rPh>
    <phoneticPr fontId="2"/>
  </si>
  <si>
    <t>隻</t>
    <rPh sb="0" eb="1">
      <t>セキ</t>
    </rPh>
    <phoneticPr fontId="2"/>
  </si>
  <si>
    <t>その他の船</t>
    <rPh sb="2" eb="3">
      <t>タ</t>
    </rPh>
    <rPh sb="4" eb="5">
      <t>フネ</t>
    </rPh>
    <phoneticPr fontId="2"/>
  </si>
  <si>
    <t>工種コード</t>
    <phoneticPr fontId="2"/>
  </si>
  <si>
    <t>0200</t>
  </si>
  <si>
    <t>とび・土工・ｺﾝｸﾘｰﾄ工事</t>
    <rPh sb="3" eb="5">
      <t>ドコウ</t>
    </rPh>
    <rPh sb="12" eb="14">
      <t>コウジ</t>
    </rPh>
    <phoneticPr fontId="2"/>
  </si>
  <si>
    <t>ﾀｲﾙ･れんが・ﾌﾞﾛｯｸ工事</t>
    <rPh sb="13" eb="15">
      <t>コウジ</t>
    </rPh>
    <phoneticPr fontId="2"/>
  </si>
  <si>
    <t>技術者数</t>
    <rPh sb="0" eb="3">
      <t>ギジュツシャ</t>
    </rPh>
    <rPh sb="3" eb="4">
      <t>スウ</t>
    </rPh>
    <phoneticPr fontId="2"/>
  </si>
  <si>
    <t>2級</t>
  </si>
  <si>
    <t>1800</t>
    <phoneticPr fontId="2"/>
  </si>
  <si>
    <t>2000</t>
    <phoneticPr fontId="2"/>
  </si>
  <si>
    <t>防水工事</t>
    <phoneticPr fontId="2"/>
  </si>
  <si>
    <t>内装仕上工事</t>
    <rPh sb="0" eb="2">
      <t>ナイソウ</t>
    </rPh>
    <rPh sb="2" eb="4">
      <t>シアゲ</t>
    </rPh>
    <rPh sb="4" eb="6">
      <t>コウジ</t>
    </rPh>
    <phoneticPr fontId="2"/>
  </si>
  <si>
    <t>造園工事</t>
    <phoneticPr fontId="2"/>
  </si>
  <si>
    <t>水道施設工事</t>
    <phoneticPr fontId="2"/>
  </si>
  <si>
    <t>※「土木一式工事」「とび・土工・コンクリート工事」「造園工事」のいずれかの許可と経審が必要</t>
    <rPh sb="2" eb="4">
      <t>ドボク</t>
    </rPh>
    <rPh sb="4" eb="6">
      <t>イッシキ</t>
    </rPh>
    <rPh sb="6" eb="8">
      <t>コウジ</t>
    </rPh>
    <rPh sb="13" eb="14">
      <t>ド</t>
    </rPh>
    <rPh sb="14" eb="15">
      <t>コウ</t>
    </rPh>
    <rPh sb="22" eb="24">
      <t>コウジ</t>
    </rPh>
    <rPh sb="26" eb="28">
      <t>ゾウエン</t>
    </rPh>
    <rPh sb="28" eb="30">
      <t>コウジ</t>
    </rPh>
    <rPh sb="37" eb="39">
      <t>キョカ</t>
    </rPh>
    <rPh sb="40" eb="41">
      <t>キョウ</t>
    </rPh>
    <rPh sb="41" eb="42">
      <t>シン</t>
    </rPh>
    <rPh sb="43" eb="45">
      <t>ヒツヨウ</t>
    </rPh>
    <phoneticPr fontId="2"/>
  </si>
  <si>
    <t>隻数</t>
    <rPh sb="0" eb="2">
      <t>セキスウ</t>
    </rPh>
    <phoneticPr fontId="2"/>
  </si>
  <si>
    <t>推進工事技士の数</t>
    <rPh sb="0" eb="2">
      <t>スイシン</t>
    </rPh>
    <rPh sb="2" eb="4">
      <t>コウジ</t>
    </rPh>
    <rPh sb="4" eb="6">
      <t>ギシ</t>
    </rPh>
    <rPh sb="7" eb="8">
      <t>カズ</t>
    </rPh>
    <phoneticPr fontId="2"/>
  </si>
  <si>
    <t>※「推進工事技士登録証」の写しを添付すること。</t>
    <rPh sb="2" eb="4">
      <t>スイシン</t>
    </rPh>
    <rPh sb="4" eb="6">
      <t>コウジ</t>
    </rPh>
    <rPh sb="6" eb="8">
      <t>ギシ</t>
    </rPh>
    <rPh sb="8" eb="10">
      <t>トウロク</t>
    </rPh>
    <rPh sb="10" eb="11">
      <t>ショウ</t>
    </rPh>
    <rPh sb="13" eb="14">
      <t>ウツ</t>
    </rPh>
    <rPh sb="16" eb="18">
      <t>テンプ</t>
    </rPh>
    <phoneticPr fontId="2"/>
  </si>
  <si>
    <t>FAX</t>
    <phoneticPr fontId="2"/>
  </si>
  <si>
    <t>※いずれも資格者証の写しを添付すること。</t>
    <rPh sb="5" eb="8">
      <t>シカクシャ</t>
    </rPh>
    <rPh sb="8" eb="9">
      <t>アカシ</t>
    </rPh>
    <rPh sb="10" eb="11">
      <t>ウツ</t>
    </rPh>
    <rPh sb="13" eb="15">
      <t>テンプ</t>
    </rPh>
    <phoneticPr fontId="2"/>
  </si>
  <si>
    <t>・作業用機材の所有状況</t>
    <rPh sb="1" eb="4">
      <t>サギョウヨウ</t>
    </rPh>
    <rPh sb="4" eb="6">
      <t>キザイ</t>
    </rPh>
    <rPh sb="7" eb="9">
      <t>ショユウ</t>
    </rPh>
    <rPh sb="9" eb="11">
      <t>ジョウキョウ</t>
    </rPh>
    <phoneticPr fontId="2"/>
  </si>
  <si>
    <t>機器名</t>
    <rPh sb="0" eb="3">
      <t>キキメイ</t>
    </rPh>
    <phoneticPr fontId="2"/>
  </si>
  <si>
    <t>台数</t>
    <rPh sb="0" eb="2">
      <t>ダイスウ</t>
    </rPh>
    <phoneticPr fontId="2"/>
  </si>
  <si>
    <t>型式</t>
    <rPh sb="0" eb="2">
      <t>カタシキ</t>
    </rPh>
    <phoneticPr fontId="2"/>
  </si>
  <si>
    <t>負圧除塵装置</t>
    <rPh sb="0" eb="1">
      <t>フ</t>
    </rPh>
    <rPh sb="1" eb="2">
      <t>アツ</t>
    </rPh>
    <rPh sb="2" eb="3">
      <t>ジョ</t>
    </rPh>
    <rPh sb="3" eb="4">
      <t>チリ</t>
    </rPh>
    <rPh sb="4" eb="6">
      <t>ソウチ</t>
    </rPh>
    <phoneticPr fontId="2"/>
  </si>
  <si>
    <t>0200</t>
    <phoneticPr fontId="2"/>
  </si>
  <si>
    <t>（</t>
    <phoneticPr fontId="2"/>
  </si>
  <si>
    <t>(</t>
    <phoneticPr fontId="2"/>
  </si>
  <si>
    <t>)</t>
    <phoneticPr fontId="2"/>
  </si>
  <si>
    <t>有</t>
    <phoneticPr fontId="2"/>
  </si>
  <si>
    <t>無</t>
    <phoneticPr fontId="2"/>
  </si>
  <si>
    <t>．港湾工事</t>
    <phoneticPr fontId="2"/>
  </si>
  <si>
    <t>〔</t>
    <phoneticPr fontId="2"/>
  </si>
  <si>
    <t>年度</t>
    <phoneticPr fontId="2"/>
  </si>
  <si>
    <t>千円　〕</t>
    <phoneticPr fontId="2"/>
  </si>
  <si>
    <t>）　人</t>
  </si>
  <si>
    <t>.大臣</t>
    <rPh sb="1" eb="3">
      <t>ダイジン</t>
    </rPh>
    <phoneticPr fontId="2"/>
  </si>
  <si>
    <t>.知事</t>
    <rPh sb="1" eb="3">
      <t>チジ</t>
    </rPh>
    <phoneticPr fontId="2"/>
  </si>
  <si>
    <t xml:space="preserve"> 建設業退職金共済</t>
    <phoneticPr fontId="2"/>
  </si>
  <si>
    <t xml:space="preserve"> 中小企業退職金共済</t>
    <phoneticPr fontId="2"/>
  </si>
  <si>
    <t xml:space="preserve"> その他</t>
    <phoneticPr fontId="2"/>
  </si>
  <si>
    <t>年</t>
    <rPh sb="0" eb="1">
      <t>ネン</t>
    </rPh>
    <phoneticPr fontId="2"/>
  </si>
  <si>
    <t>月</t>
    <rPh sb="0" eb="1">
      <t>ガツ</t>
    </rPh>
    <phoneticPr fontId="2"/>
  </si>
  <si>
    <t>日</t>
    <rPh sb="0" eb="1">
      <t>ニチ</t>
    </rPh>
    <phoneticPr fontId="2"/>
  </si>
  <si>
    <t>月</t>
    <rPh sb="0" eb="1">
      <t>ツキ</t>
    </rPh>
    <phoneticPr fontId="2"/>
  </si>
  <si>
    <t>　年　月</t>
    <rPh sb="1" eb="2">
      <t>ネン</t>
    </rPh>
    <rPh sb="3" eb="4">
      <t>ツキ</t>
    </rPh>
    <phoneticPr fontId="2"/>
  </si>
  <si>
    <t>又は</t>
    <phoneticPr fontId="2"/>
  </si>
  <si>
    <t>　　　　　　工種
　受注
　　区分</t>
    <rPh sb="6" eb="7">
      <t>コウ</t>
    </rPh>
    <rPh sb="7" eb="8">
      <t>シュ</t>
    </rPh>
    <rPh sb="10" eb="12">
      <t>ジュチュウ</t>
    </rPh>
    <rPh sb="15" eb="17">
      <t>クブン</t>
    </rPh>
    <phoneticPr fontId="2"/>
  </si>
  <si>
    <t>官</t>
    <phoneticPr fontId="2"/>
  </si>
  <si>
    <t>民</t>
    <phoneticPr fontId="2"/>
  </si>
  <si>
    <t>下</t>
    <phoneticPr fontId="2"/>
  </si>
  <si>
    <t xml:space="preserve"> ）</t>
    <phoneticPr fontId="2"/>
  </si>
  <si>
    <t>工種コード</t>
    <rPh sb="0" eb="1">
      <t>コウ</t>
    </rPh>
    <rPh sb="1" eb="2">
      <t>タネ</t>
    </rPh>
    <phoneticPr fontId="2"/>
  </si>
  <si>
    <t>入札参加</t>
    <rPh sb="0" eb="2">
      <t>ニュウサツ</t>
    </rPh>
    <rPh sb="2" eb="4">
      <t>サンカ</t>
    </rPh>
    <phoneticPr fontId="2"/>
  </si>
  <si>
    <t>2級</t>
    <rPh sb="1" eb="2">
      <t>キュウ</t>
    </rPh>
    <phoneticPr fontId="2"/>
  </si>
  <si>
    <t>0300</t>
    <phoneticPr fontId="2"/>
  </si>
  <si>
    <t>0400</t>
    <phoneticPr fontId="2"/>
  </si>
  <si>
    <t>0500</t>
  </si>
  <si>
    <t>0600</t>
  </si>
  <si>
    <t>0700</t>
  </si>
  <si>
    <t>0800</t>
  </si>
  <si>
    <t>0900</t>
  </si>
  <si>
    <t>1000</t>
  </si>
  <si>
    <t>1100</t>
  </si>
  <si>
    <t>1200</t>
  </si>
  <si>
    <t>1300</t>
  </si>
  <si>
    <t>1400</t>
  </si>
  <si>
    <t>1500</t>
  </si>
  <si>
    <t>1600</t>
  </si>
  <si>
    <t>1700</t>
  </si>
  <si>
    <t>1800</t>
  </si>
  <si>
    <t>1900</t>
  </si>
  <si>
    <t>2000</t>
  </si>
  <si>
    <t>2100</t>
  </si>
  <si>
    <t>2200</t>
  </si>
  <si>
    <t>2300</t>
  </si>
  <si>
    <t>2400</t>
  </si>
  <si>
    <t>2500</t>
  </si>
  <si>
    <t>2600</t>
  </si>
  <si>
    <t>2700</t>
  </si>
  <si>
    <t>2800</t>
  </si>
  <si>
    <t>0100</t>
  </si>
  <si>
    <t>0300</t>
  </si>
  <si>
    <t>0400</t>
  </si>
  <si>
    <t>(</t>
  </si>
  <si>
    <t>)</t>
  </si>
  <si>
    <t>(２年平均)</t>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</si>
  <si>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</si>
  <si>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</si>
  <si>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</si>
  <si>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</si>
  <si>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とび・土工・ｺﾝｸﾘｰﾄ</t>
    <rPh sb="3" eb="5">
      <t>ドコウ</t>
    </rPh>
    <phoneticPr fontId="2"/>
  </si>
  <si>
    <t>石</t>
    <rPh sb="0" eb="1">
      <t>イシ</t>
    </rPh>
    <phoneticPr fontId="2"/>
  </si>
  <si>
    <t>屋根</t>
    <rPh sb="0" eb="2">
      <t>ヤネ</t>
    </rPh>
    <phoneticPr fontId="2"/>
  </si>
  <si>
    <t>電気</t>
    <rPh sb="0" eb="2">
      <t>デンキ</t>
    </rPh>
    <phoneticPr fontId="2"/>
  </si>
  <si>
    <t>管</t>
    <rPh sb="0" eb="1">
      <t>カン</t>
    </rPh>
    <phoneticPr fontId="2"/>
  </si>
  <si>
    <t>ﾀｲﾙ･れんが・ﾌﾞﾛｯｸ</t>
    <phoneticPr fontId="2"/>
  </si>
  <si>
    <t>鋼構造物</t>
    <rPh sb="0" eb="1">
      <t>コウ</t>
    </rPh>
    <rPh sb="1" eb="4">
      <t>コウゾウブツ</t>
    </rPh>
    <phoneticPr fontId="2"/>
  </si>
  <si>
    <t>鉄筋</t>
    <rPh sb="0" eb="2">
      <t>テッキン</t>
    </rPh>
    <phoneticPr fontId="2"/>
  </si>
  <si>
    <t>ほ装</t>
    <rPh sb="1" eb="2">
      <t>ソウ</t>
    </rPh>
    <phoneticPr fontId="2"/>
  </si>
  <si>
    <t>しゅんせつ</t>
    <phoneticPr fontId="2"/>
  </si>
  <si>
    <t>板金</t>
    <rPh sb="0" eb="2">
      <t>バンキン</t>
    </rPh>
    <phoneticPr fontId="2"/>
  </si>
  <si>
    <t>ガラス</t>
    <phoneticPr fontId="2"/>
  </si>
  <si>
    <t>塗装</t>
    <rPh sb="0" eb="2">
      <t>トソウ</t>
    </rPh>
    <phoneticPr fontId="2"/>
  </si>
  <si>
    <t>防水</t>
  </si>
  <si>
    <t>内装仕上</t>
    <rPh sb="0" eb="2">
      <t>ナイソウ</t>
    </rPh>
    <rPh sb="2" eb="4">
      <t>シアゲ</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</si>
  <si>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</si>
  <si>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</si>
  <si>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</si>
  <si>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</si>
  <si>
    <t>さく井</t>
    <rPh sb="2" eb="3">
      <t>イ</t>
    </rPh>
    <phoneticPr fontId="2"/>
  </si>
  <si>
    <t>建具</t>
    <rPh sb="0" eb="2">
      <t>タテグ</t>
    </rPh>
    <phoneticPr fontId="2"/>
  </si>
  <si>
    <t>水道施設</t>
  </si>
  <si>
    <t>消防施設</t>
    <rPh sb="0" eb="2">
      <t>ショウボウ</t>
    </rPh>
    <rPh sb="2" eb="4">
      <t>シセツ</t>
    </rPh>
    <phoneticPr fontId="2"/>
  </si>
  <si>
    <t>清掃施設</t>
    <rPh sb="0" eb="2">
      <t>セイソウ</t>
    </rPh>
    <rPh sb="2" eb="4">
      <t>シセツ</t>
    </rPh>
    <phoneticPr fontId="2"/>
  </si>
  <si>
    <t>工種（工事ぬき）</t>
    <rPh sb="0" eb="1">
      <t>コウ</t>
    </rPh>
    <rPh sb="1" eb="2">
      <t>タネ</t>
    </rPh>
    <rPh sb="3" eb="5">
      <t>コウジ</t>
    </rPh>
    <phoneticPr fontId="2"/>
  </si>
  <si>
    <t>0</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</si>
  <si>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</si>
  <si>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</si>
  <si>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</si>
  <si>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</si>
  <si>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</si>
  <si>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</si>
  <si>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</si>
  <si>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</si>
  <si>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</si>
  <si>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t>
    <phoneticPr fontId="2"/>
  </si>
  <si>
    <t>0</t>
    <phoneticPr fontId="2"/>
  </si>
  <si>
    <t>特殊工事
希望なし</t>
    <rPh sb="0" eb="2">
      <t>トクシュ</t>
    </rPh>
    <rPh sb="2" eb="4">
      <t>コウジ</t>
    </rPh>
    <rPh sb="5" eb="7">
      <t>キボウ</t>
    </rPh>
    <phoneticPr fontId="2"/>
  </si>
  <si>
    <t>・工法（除去、封じ込め等）　</t>
    <rPh sb="1" eb="3">
      <t>コウホウ</t>
    </rPh>
    <rPh sb="4" eb="6">
      <t>ジョキョ</t>
    </rPh>
    <rPh sb="7" eb="8">
      <t>フウ</t>
    </rPh>
    <rPh sb="9" eb="10">
      <t>コ</t>
    </rPh>
    <rPh sb="11" eb="12">
      <t>トウ</t>
    </rPh>
    <phoneticPr fontId="2"/>
  </si>
  <si>
    <t>】</t>
  </si>
  <si>
    <t>「１．更新」「２．新規」</t>
    <rPh sb="3" eb="5">
      <t>コウシン</t>
    </rPh>
    <rPh sb="9" eb="11">
      <t>シンキ</t>
    </rPh>
    <phoneticPr fontId="2"/>
  </si>
  <si>
    <t>「本社」</t>
    <rPh sb="1" eb="3">
      <t>ホンシャ</t>
    </rPh>
    <phoneticPr fontId="2"/>
  </si>
  <si>
    <t>③所在地</t>
    <rPh sb="1" eb="4">
      <t>ショザイチ</t>
    </rPh>
    <phoneticPr fontId="2"/>
  </si>
  <si>
    <t>「受付年月日等」</t>
    <rPh sb="1" eb="3">
      <t>ウケツケ</t>
    </rPh>
    <rPh sb="3" eb="6">
      <t>ネンガッピ</t>
    </rPh>
    <rPh sb="6" eb="7">
      <t>トウ</t>
    </rPh>
    <phoneticPr fontId="2"/>
  </si>
  <si>
    <t>（１）建設業許可番号等</t>
    <rPh sb="3" eb="6">
      <t>ケンセツギョウ</t>
    </rPh>
    <rPh sb="6" eb="8">
      <t>キョカ</t>
    </rPh>
    <rPh sb="8" eb="10">
      <t>バンゴウ</t>
    </rPh>
    <rPh sb="10" eb="11">
      <t>トウ</t>
    </rPh>
    <phoneticPr fontId="2"/>
  </si>
  <si>
    <t>①建設業許可番号欄</t>
    <rPh sb="1" eb="4">
      <t>ケンセツギョウ</t>
    </rPh>
    <rPh sb="4" eb="6">
      <t>キョカ</t>
    </rPh>
    <rPh sb="6" eb="8">
      <t>バンゴウ</t>
    </rPh>
    <rPh sb="8" eb="9">
      <t>ラン</t>
    </rPh>
    <phoneticPr fontId="2"/>
  </si>
  <si>
    <t>②退職者給付</t>
    <rPh sb="1" eb="4">
      <t>タイショクシャ</t>
    </rPh>
    <rPh sb="4" eb="6">
      <t>キュウフ</t>
    </rPh>
    <phoneticPr fontId="2"/>
  </si>
  <si>
    <t>③市内営業所等</t>
    <rPh sb="1" eb="3">
      <t>シナイ</t>
    </rPh>
    <rPh sb="3" eb="6">
      <t>エイギョウショ</t>
    </rPh>
    <rPh sb="6" eb="7">
      <t>トウ</t>
    </rPh>
    <phoneticPr fontId="2"/>
  </si>
  <si>
    <t>（２）工種別技術者数（延べ人数）</t>
    <rPh sb="3" eb="5">
      <t>コウシュ</t>
    </rPh>
    <rPh sb="5" eb="6">
      <t>ベツ</t>
    </rPh>
    <rPh sb="6" eb="9">
      <t>ギジュツシャ</t>
    </rPh>
    <rPh sb="9" eb="10">
      <t>スウ</t>
    </rPh>
    <rPh sb="11" eb="12">
      <t>ノ</t>
    </rPh>
    <rPh sb="13" eb="15">
      <t>ニンズウ</t>
    </rPh>
    <phoneticPr fontId="2"/>
  </si>
  <si>
    <t>①建設業許可</t>
    <rPh sb="1" eb="4">
      <t>ケンセツギョウ</t>
    </rPh>
    <rPh sb="4" eb="6">
      <t>キョカ</t>
    </rPh>
    <phoneticPr fontId="2"/>
  </si>
  <si>
    <t>②経営事項審査</t>
    <rPh sb="1" eb="3">
      <t>ケイエイ</t>
    </rPh>
    <rPh sb="3" eb="5">
      <t>ジコウ</t>
    </rPh>
    <rPh sb="5" eb="7">
      <t>シンサ</t>
    </rPh>
    <phoneticPr fontId="2"/>
  </si>
  <si>
    <t>③入札参加希望</t>
    <rPh sb="1" eb="3">
      <t>ニュウサツ</t>
    </rPh>
    <rPh sb="3" eb="5">
      <t>サンカ</t>
    </rPh>
    <rPh sb="5" eb="7">
      <t>キボウ</t>
    </rPh>
    <phoneticPr fontId="2"/>
  </si>
  <si>
    <t>④技術者数</t>
    <rPh sb="1" eb="4">
      <t>ギジュツシャ</t>
    </rPh>
    <rPh sb="4" eb="5">
      <t>スウ</t>
    </rPh>
    <phoneticPr fontId="2"/>
  </si>
  <si>
    <t>「維持修繕工事」について</t>
    <rPh sb="1" eb="3">
      <t>イジ</t>
    </rPh>
    <rPh sb="3" eb="5">
      <t>シュウゼン</t>
    </rPh>
    <rPh sb="5" eb="7">
      <t>コウジ</t>
    </rPh>
    <phoneticPr fontId="2"/>
  </si>
  <si>
    <t>①商号又は名称</t>
    <phoneticPr fontId="2"/>
  </si>
  <si>
    <t>②代表者</t>
    <phoneticPr fontId="2"/>
  </si>
  <si>
    <t>①受付年月日、受付番号</t>
    <rPh sb="1" eb="3">
      <t>ウケツケ</t>
    </rPh>
    <rPh sb="3" eb="6">
      <t>ネンガッピ</t>
    </rPh>
    <rPh sb="7" eb="9">
      <t>ウケツケ</t>
    </rPh>
    <rPh sb="9" eb="11">
      <t>バンゴウ</t>
    </rPh>
    <phoneticPr fontId="2"/>
  </si>
  <si>
    <t>②業者コード</t>
    <rPh sb="1" eb="3">
      <t>ギョウシャ</t>
    </rPh>
    <phoneticPr fontId="2"/>
  </si>
  <si>
    <t>①工種</t>
    <rPh sb="1" eb="3">
      <t>コウシュ</t>
    </rPh>
    <phoneticPr fontId="2"/>
  </si>
  <si>
    <t>②１級、２級、その他</t>
    <rPh sb="2" eb="3">
      <t>キュウ</t>
    </rPh>
    <rPh sb="5" eb="6">
      <t>キュウ</t>
    </rPh>
    <rPh sb="9" eb="10">
      <t>タ</t>
    </rPh>
    <phoneticPr fontId="2"/>
  </si>
  <si>
    <t>①工種（工種コード）</t>
    <rPh sb="1" eb="3">
      <t>コウシュ</t>
    </rPh>
    <rPh sb="4" eb="6">
      <t>コウシュ</t>
    </rPh>
    <phoneticPr fontId="2"/>
  </si>
  <si>
    <t>②発注者、工事名</t>
    <rPh sb="1" eb="4">
      <t>ハッチュウシャ</t>
    </rPh>
    <rPh sb="5" eb="7">
      <t>コウジ</t>
    </rPh>
    <rPh sb="7" eb="8">
      <t>ナ</t>
    </rPh>
    <phoneticPr fontId="2"/>
  </si>
  <si>
    <t>③請負金額</t>
    <rPh sb="1" eb="3">
      <t>ウケオイ</t>
    </rPh>
    <rPh sb="3" eb="5">
      <t>キンガク</t>
    </rPh>
    <phoneticPr fontId="2"/>
  </si>
  <si>
    <t>④着工年月、完成年月</t>
    <rPh sb="1" eb="3">
      <t>チャッコウ</t>
    </rPh>
    <rPh sb="3" eb="5">
      <t>ネンゲツ</t>
    </rPh>
    <rPh sb="6" eb="8">
      <t>カンセイ</t>
    </rPh>
    <rPh sb="8" eb="10">
      <t>ネンゲツ</t>
    </rPh>
    <phoneticPr fontId="2"/>
  </si>
  <si>
    <t>⑤その他注意点</t>
    <rPh sb="3" eb="4">
      <t>タ</t>
    </rPh>
    <rPh sb="4" eb="7">
      <t>チュウイテン</t>
    </rPh>
    <phoneticPr fontId="2"/>
  </si>
  <si>
    <t>②発注者</t>
    <rPh sb="1" eb="4">
      <t>ハッチュウシャ</t>
    </rPh>
    <phoneticPr fontId="2"/>
  </si>
  <si>
    <t>③工事名</t>
    <rPh sb="1" eb="3">
      <t>コウジ</t>
    </rPh>
    <rPh sb="3" eb="4">
      <t>ナ</t>
    </rPh>
    <phoneticPr fontId="2"/>
  </si>
  <si>
    <t>④請負金額</t>
    <rPh sb="1" eb="3">
      <t>ウケオイ</t>
    </rPh>
    <rPh sb="3" eb="5">
      <t>キンガク</t>
    </rPh>
    <phoneticPr fontId="2"/>
  </si>
  <si>
    <t>①審査基準日</t>
    <rPh sb="1" eb="3">
      <t>シンサ</t>
    </rPh>
    <rPh sb="3" eb="5">
      <t>キジュン</t>
    </rPh>
    <rPh sb="5" eb="6">
      <t>ビ</t>
    </rPh>
    <phoneticPr fontId="2"/>
  </si>
  <si>
    <t>②完成工事高</t>
    <rPh sb="1" eb="3">
      <t>カンセイ</t>
    </rPh>
    <rPh sb="3" eb="5">
      <t>コウジ</t>
    </rPh>
    <rPh sb="5" eb="6">
      <t>タカ</t>
    </rPh>
    <phoneticPr fontId="2"/>
  </si>
  <si>
    <t>③工種、工種コード</t>
    <rPh sb="1" eb="3">
      <t>コウシュ</t>
    </rPh>
    <rPh sb="4" eb="6">
      <t>コウシュ</t>
    </rPh>
    <phoneticPr fontId="2"/>
  </si>
  <si>
    <t>④元請（官公庁、民間）</t>
    <rPh sb="1" eb="2">
      <t>モト</t>
    </rPh>
    <rPh sb="2" eb="3">
      <t>ウ</t>
    </rPh>
    <rPh sb="4" eb="7">
      <t>カンコウチョウ</t>
    </rPh>
    <rPh sb="8" eb="10">
      <t>ミンカン</t>
    </rPh>
    <phoneticPr fontId="2"/>
  </si>
  <si>
    <t>⑤下請</t>
    <rPh sb="1" eb="3">
      <t>シタウケ</t>
    </rPh>
    <phoneticPr fontId="2"/>
  </si>
  <si>
    <t>⑥合計</t>
    <rPh sb="1" eb="3">
      <t>ゴウケイ</t>
    </rPh>
    <phoneticPr fontId="2"/>
  </si>
  <si>
    <t>0100　土木一式工事</t>
    <rPh sb="5" eb="7">
      <t>ドボク</t>
    </rPh>
    <rPh sb="7" eb="9">
      <t>イッシキ</t>
    </rPh>
    <rPh sb="9" eb="11">
      <t>コウジ</t>
    </rPh>
    <phoneticPr fontId="2"/>
  </si>
  <si>
    <t>①港湾工事</t>
    <rPh sb="1" eb="3">
      <t>コウワン</t>
    </rPh>
    <rPh sb="3" eb="5">
      <t>コウジ</t>
    </rPh>
    <phoneticPr fontId="2"/>
  </si>
  <si>
    <t>2200　電気通信工事</t>
    <rPh sb="5" eb="7">
      <t>デンキ</t>
    </rPh>
    <rPh sb="7" eb="9">
      <t>ツウシン</t>
    </rPh>
    <rPh sb="9" eb="11">
      <t>コウジ</t>
    </rPh>
    <phoneticPr fontId="2"/>
  </si>
  <si>
    <t>①放送設備工事</t>
    <rPh sb="1" eb="3">
      <t>ホウソウ</t>
    </rPh>
    <rPh sb="3" eb="5">
      <t>セツビ</t>
    </rPh>
    <rPh sb="5" eb="7">
      <t>コウジ</t>
    </rPh>
    <phoneticPr fontId="2"/>
  </si>
  <si>
    <t>②テレビ共聴設備工事</t>
    <rPh sb="4" eb="5">
      <t>トモ</t>
    </rPh>
    <rPh sb="5" eb="6">
      <t>チョウ</t>
    </rPh>
    <rPh sb="6" eb="8">
      <t>セツビ</t>
    </rPh>
    <rPh sb="8" eb="10">
      <t>コウジ</t>
    </rPh>
    <phoneticPr fontId="2"/>
  </si>
  <si>
    <t>①アスベスト除去等工事</t>
    <rPh sb="6" eb="8">
      <t>ジョキョ</t>
    </rPh>
    <rPh sb="8" eb="9">
      <t>トウ</t>
    </rPh>
    <rPh sb="9" eb="11">
      <t>コウジ</t>
    </rPh>
    <phoneticPr fontId="2"/>
  </si>
  <si>
    <t>※本申請時点の人数を記入</t>
    <rPh sb="1" eb="2">
      <t>ホン</t>
    </rPh>
    <rPh sb="2" eb="4">
      <t>シンセイ</t>
    </rPh>
    <rPh sb="4" eb="6">
      <t>ジテン</t>
    </rPh>
    <rPh sb="7" eb="9">
      <t>ニンズウ</t>
    </rPh>
    <rPh sb="10" eb="12">
      <t>キニュウ</t>
    </rPh>
    <phoneticPr fontId="2"/>
  </si>
  <si>
    <t>記入欄</t>
    <rPh sb="0" eb="2">
      <t>キニュウ</t>
    </rPh>
    <rPh sb="2" eb="3">
      <t>ラン</t>
    </rPh>
    <phoneticPr fontId="2"/>
  </si>
  <si>
    <t>記　入　要　領　・　注　意　点</t>
    <rPh sb="0" eb="1">
      <t>キ</t>
    </rPh>
    <rPh sb="2" eb="3">
      <t>イリ</t>
    </rPh>
    <rPh sb="4" eb="5">
      <t>ヨウ</t>
    </rPh>
    <rPh sb="6" eb="7">
      <t>リョウ</t>
    </rPh>
    <rPh sb="10" eb="11">
      <t>チュウ</t>
    </rPh>
    <rPh sb="12" eb="13">
      <t>イ</t>
    </rPh>
    <rPh sb="14" eb="15">
      <t>テン</t>
    </rPh>
    <phoneticPr fontId="2"/>
  </si>
  <si>
    <t>機械器具
設置工事</t>
    <rPh sb="0" eb="2">
      <t>キカイ</t>
    </rPh>
    <rPh sb="2" eb="4">
      <t>キグ</t>
    </rPh>
    <rPh sb="5" eb="7">
      <t>セッチ</t>
    </rPh>
    <rPh sb="7" eb="9">
      <t>コウジ</t>
    </rPh>
    <phoneticPr fontId="2"/>
  </si>
  <si>
    <t>．ポンプ設置工事</t>
    <rPh sb="4" eb="6">
      <t>セッチ</t>
    </rPh>
    <phoneticPr fontId="2"/>
  </si>
  <si>
    <t>．ボイラー設置工事</t>
    <rPh sb="5" eb="7">
      <t>セッチ</t>
    </rPh>
    <phoneticPr fontId="2"/>
  </si>
  <si>
    <t>表層工を自社施工する</t>
    <rPh sb="0" eb="2">
      <t>ヒョウソウ</t>
    </rPh>
    <rPh sb="2" eb="3">
      <t>コウ</t>
    </rPh>
    <rPh sb="4" eb="6">
      <t>ジシャ</t>
    </rPh>
    <rPh sb="6" eb="8">
      <t>セコウ</t>
    </rPh>
    <phoneticPr fontId="2"/>
  </si>
  <si>
    <t>表層工は自社施工しない</t>
    <rPh sb="0" eb="2">
      <t>ヒョウソウ</t>
    </rPh>
    <rPh sb="2" eb="3">
      <t>コウ</t>
    </rPh>
    <rPh sb="4" eb="6">
      <t>ジシャ</t>
    </rPh>
    <rPh sb="6" eb="8">
      <t>セコウ</t>
    </rPh>
    <phoneticPr fontId="2"/>
  </si>
  <si>
    <t>．橋梁等補修工事（ｺﾝｸﾘｰﾄ）</t>
    <rPh sb="3" eb="4">
      <t>トウ</t>
    </rPh>
    <phoneticPr fontId="2"/>
  </si>
  <si>
    <t>2000　機械器具設置工事</t>
    <rPh sb="5" eb="7">
      <t>キカイ</t>
    </rPh>
    <rPh sb="7" eb="9">
      <t>キグ</t>
    </rPh>
    <rPh sb="9" eb="11">
      <t>セッチ</t>
    </rPh>
    <rPh sb="11" eb="13">
      <t>コウジ</t>
    </rPh>
    <phoneticPr fontId="2"/>
  </si>
  <si>
    <t>①ポンプ設置工事</t>
    <rPh sb="4" eb="6">
      <t>セッチ</t>
    </rPh>
    <rPh sb="6" eb="8">
      <t>コウジ</t>
    </rPh>
    <phoneticPr fontId="2"/>
  </si>
  <si>
    <t>②ボイラー工事</t>
    <rPh sb="5" eb="7">
      <t>コウジ</t>
    </rPh>
    <phoneticPr fontId="2"/>
  </si>
  <si>
    <t>経営事項審査(受審工種全て）</t>
    <rPh sb="7" eb="8">
      <t>ウケ</t>
    </rPh>
    <rPh sb="8" eb="9">
      <t>シン</t>
    </rPh>
    <rPh sb="9" eb="11">
      <t>コウシュ</t>
    </rPh>
    <rPh sb="11" eb="12">
      <t>スベ</t>
    </rPh>
    <phoneticPr fontId="2"/>
  </si>
  <si>
    <t>③企業規模区分</t>
    <rPh sb="1" eb="3">
      <t>キギョウ</t>
    </rPh>
    <rPh sb="3" eb="5">
      <t>キボ</t>
    </rPh>
    <rPh sb="5" eb="7">
      <t>クブン</t>
    </rPh>
    <phoneticPr fontId="2"/>
  </si>
  <si>
    <t>企業規模区分</t>
    <rPh sb="0" eb="2">
      <t>キギョウ</t>
    </rPh>
    <rPh sb="2" eb="4">
      <t>キボ</t>
    </rPh>
    <rPh sb="4" eb="6">
      <t>クブン</t>
    </rPh>
    <phoneticPr fontId="2"/>
  </si>
  <si>
    <t>大企業</t>
    <rPh sb="0" eb="3">
      <t>ダイキギョウ</t>
    </rPh>
    <phoneticPr fontId="2"/>
  </si>
  <si>
    <t>中小企業</t>
    <rPh sb="0" eb="2">
      <t>チュウショウ</t>
    </rPh>
    <rPh sb="2" eb="4">
      <t>キギョウ</t>
    </rPh>
    <phoneticPr fontId="2"/>
  </si>
  <si>
    <t>受付番号（記入不要）</t>
    <rPh sb="0" eb="2">
      <t>ウケツケ</t>
    </rPh>
    <rPh sb="2" eb="4">
      <t>バンゴウ</t>
    </rPh>
    <rPh sb="5" eb="7">
      <t>キニュウ</t>
    </rPh>
    <rPh sb="7" eb="9">
      <t>フヨウ</t>
    </rPh>
    <phoneticPr fontId="2"/>
  </si>
  <si>
    <t>　</t>
    <phoneticPr fontId="2"/>
  </si>
  <si>
    <t>←工種コードを選択</t>
    <rPh sb="1" eb="3">
      <t>コウシュ</t>
    </rPh>
    <rPh sb="7" eb="9">
      <t>センタク</t>
    </rPh>
    <phoneticPr fontId="2"/>
  </si>
  <si>
    <t>管工事については、下記３種での発注が大部分を占めるので、実績があれば必ず記入すること。</t>
    <rPh sb="0" eb="1">
      <t>クダ</t>
    </rPh>
    <rPh sb="1" eb="3">
      <t>コウジ</t>
    </rPh>
    <rPh sb="9" eb="11">
      <t>カキ</t>
    </rPh>
    <rPh sb="12" eb="13">
      <t>シュ</t>
    </rPh>
    <rPh sb="15" eb="17">
      <t>ハッチュウ</t>
    </rPh>
    <rPh sb="18" eb="21">
      <t>ダイブブン</t>
    </rPh>
    <rPh sb="22" eb="23">
      <t>シ</t>
    </rPh>
    <rPh sb="28" eb="30">
      <t>ジッセキ</t>
    </rPh>
    <rPh sb="34" eb="35">
      <t>カナラ</t>
    </rPh>
    <phoneticPr fontId="2"/>
  </si>
  <si>
    <t>該当するものに「〇」</t>
    <rPh sb="0" eb="2">
      <t>ガイトウ</t>
    </rPh>
    <phoneticPr fontId="2"/>
  </si>
  <si>
    <t>．コンベア工事</t>
    <rPh sb="5" eb="7">
      <t>コウジ</t>
    </rPh>
    <phoneticPr fontId="2"/>
  </si>
  <si>
    <t>③コンベア工事</t>
    <rPh sb="5" eb="7">
      <t>コウジ</t>
    </rPh>
    <phoneticPr fontId="2"/>
  </si>
  <si>
    <t>・コンクリート補修については、施工実績が必要。
・伸縮継手については、施工実績が必要。
・水路補修もコンクリート補修と同様の工事内容であることが確認できる場合は、実績に含むことができる。</t>
    <rPh sb="7" eb="9">
      <t>ホシュウ</t>
    </rPh>
    <rPh sb="15" eb="17">
      <t>セコウ</t>
    </rPh>
    <rPh sb="17" eb="19">
      <t>ジッセキ</t>
    </rPh>
    <rPh sb="20" eb="22">
      <t>ヒツヨウ</t>
    </rPh>
    <rPh sb="25" eb="27">
      <t>シンシュク</t>
    </rPh>
    <rPh sb="27" eb="28">
      <t>ツ</t>
    </rPh>
    <rPh sb="28" eb="29">
      <t>テ</t>
    </rPh>
    <rPh sb="35" eb="37">
      <t>セコウ</t>
    </rPh>
    <rPh sb="37" eb="39">
      <t>ジッセキ</t>
    </rPh>
    <rPh sb="40" eb="42">
      <t>ヒツヨウ</t>
    </rPh>
    <rPh sb="45" eb="47">
      <t>スイロ</t>
    </rPh>
    <rPh sb="47" eb="49">
      <t>ホシュウ</t>
    </rPh>
    <rPh sb="56" eb="58">
      <t>ホシュウ</t>
    </rPh>
    <rPh sb="59" eb="61">
      <t>ドウヨウ</t>
    </rPh>
    <rPh sb="62" eb="64">
      <t>コウジ</t>
    </rPh>
    <rPh sb="64" eb="66">
      <t>ナイヨウ</t>
    </rPh>
    <rPh sb="72" eb="74">
      <t>カクニン</t>
    </rPh>
    <rPh sb="77" eb="79">
      <t>バアイ</t>
    </rPh>
    <rPh sb="81" eb="83">
      <t>ジッセキ</t>
    </rPh>
    <rPh sb="84" eb="85">
      <t>フク</t>
    </rPh>
    <phoneticPr fontId="2"/>
  </si>
  <si>
    <t>・大企業は、資本金３億円を超え、かつ常時使用する従業員が３００人を超える企業
・中小企業は、大企業以外の企業
・その他は、個人事業主、協同組合など</t>
    <rPh sb="1" eb="4">
      <t>ダイキギョウ</t>
    </rPh>
    <rPh sb="6" eb="8">
      <t>シホン</t>
    </rPh>
    <rPh sb="8" eb="9">
      <t>キン</t>
    </rPh>
    <rPh sb="10" eb="12">
      <t>オクエン</t>
    </rPh>
    <rPh sb="13" eb="14">
      <t>コ</t>
    </rPh>
    <rPh sb="18" eb="20">
      <t>ジョウジ</t>
    </rPh>
    <rPh sb="20" eb="22">
      <t>シヨウ</t>
    </rPh>
    <rPh sb="24" eb="27">
      <t>ジュウギョウイン</t>
    </rPh>
    <rPh sb="31" eb="32">
      <t>ニン</t>
    </rPh>
    <rPh sb="33" eb="34">
      <t>コ</t>
    </rPh>
    <rPh sb="36" eb="38">
      <t>キギョウ</t>
    </rPh>
    <rPh sb="40" eb="42">
      <t>チュウショウ</t>
    </rPh>
    <rPh sb="42" eb="44">
      <t>キギョウ</t>
    </rPh>
    <rPh sb="46" eb="49">
      <t>ダイキギョウ</t>
    </rPh>
    <rPh sb="49" eb="51">
      <t>イガイ</t>
    </rPh>
    <rPh sb="52" eb="54">
      <t>キギョウ</t>
    </rPh>
    <rPh sb="58" eb="59">
      <t>タ</t>
    </rPh>
    <rPh sb="61" eb="63">
      <t>コジン</t>
    </rPh>
    <rPh sb="63" eb="66">
      <t>ジギョウヌシ</t>
    </rPh>
    <rPh sb="67" eb="69">
      <t>キョウドウ</t>
    </rPh>
    <rPh sb="69" eb="71">
      <t>クミアイ</t>
    </rPh>
    <phoneticPr fontId="2"/>
  </si>
  <si>
    <t>・現在受けている許可について、該当する番号に○をし、許可番号を記入すること。</t>
    <rPh sb="1" eb="3">
      <t>ゲンザイ</t>
    </rPh>
    <rPh sb="3" eb="4">
      <t>ウ</t>
    </rPh>
    <rPh sb="8" eb="10">
      <t>キョカ</t>
    </rPh>
    <rPh sb="15" eb="17">
      <t>ガイトウ</t>
    </rPh>
    <rPh sb="19" eb="21">
      <t>バンゴウ</t>
    </rPh>
    <rPh sb="26" eb="28">
      <t>キョカ</t>
    </rPh>
    <rPh sb="28" eb="30">
      <t>バンゴウ</t>
    </rPh>
    <phoneticPr fontId="2"/>
  </si>
  <si>
    <t>③道路区画線設置工事</t>
    <rPh sb="1" eb="3">
      <t>ドウロ</t>
    </rPh>
    <rPh sb="3" eb="5">
      <t>クカク</t>
    </rPh>
    <rPh sb="5" eb="6">
      <t>セン</t>
    </rPh>
    <rPh sb="6" eb="8">
      <t>セッチ</t>
    </rPh>
    <rPh sb="8" eb="10">
      <t>コウジ</t>
    </rPh>
    <phoneticPr fontId="2"/>
  </si>
  <si>
    <t>②コンクリート橋塗装工事</t>
    <rPh sb="7" eb="8">
      <t>ハシ</t>
    </rPh>
    <rPh sb="8" eb="10">
      <t>トソウ</t>
    </rPh>
    <rPh sb="10" eb="12">
      <t>コウジ</t>
    </rPh>
    <phoneticPr fontId="2"/>
  </si>
  <si>
    <t>．コンクリート橋塗装工事</t>
    <rPh sb="7" eb="8">
      <t>ハシ</t>
    </rPh>
    <rPh sb="8" eb="10">
      <t>トソウ</t>
    </rPh>
    <rPh sb="10" eb="12">
      <t>コウジ</t>
    </rPh>
    <phoneticPr fontId="2"/>
  </si>
  <si>
    <t>2900</t>
  </si>
  <si>
    <t>2900</t>
    <phoneticPr fontId="2"/>
  </si>
  <si>
    <t>解体工事</t>
    <rPh sb="0" eb="2">
      <t>カイタイ</t>
    </rPh>
    <rPh sb="2" eb="4">
      <t>コウジ</t>
    </rPh>
    <phoneticPr fontId="2"/>
  </si>
  <si>
    <t>2</t>
    <phoneticPr fontId="2"/>
  </si>
  <si>
    <t>8</t>
    <phoneticPr fontId="2"/>
  </si>
  <si>
    <t>0</t>
    <phoneticPr fontId="2"/>
  </si>
  <si>
    <t>解体</t>
    <rPh sb="0" eb="2">
      <t>カイタイ</t>
    </rPh>
    <phoneticPr fontId="2"/>
  </si>
  <si>
    <t>2</t>
    <phoneticPr fontId="2"/>
  </si>
  <si>
    <t>9</t>
    <phoneticPr fontId="2"/>
  </si>
  <si>
    <t>0</t>
    <phoneticPr fontId="2"/>
  </si>
  <si>
    <t>．推進工法工事</t>
    <phoneticPr fontId="2"/>
  </si>
  <si>
    <t>（</t>
    <phoneticPr fontId="2"/>
  </si>
  <si>
    <t>官</t>
    <phoneticPr fontId="2"/>
  </si>
  <si>
    <t>・</t>
    <phoneticPr fontId="2"/>
  </si>
  <si>
    <t>民</t>
    <phoneticPr fontId="2"/>
  </si>
  <si>
    <t>下</t>
    <phoneticPr fontId="2"/>
  </si>
  <si>
    <t xml:space="preserve"> ）</t>
    <phoneticPr fontId="2"/>
  </si>
  <si>
    <t>〔</t>
    <phoneticPr fontId="2"/>
  </si>
  <si>
    <t>年度</t>
    <phoneticPr fontId="2"/>
  </si>
  <si>
    <t>　　　　　　　　　　</t>
    <phoneticPr fontId="2"/>
  </si>
  <si>
    <t>千円　〕</t>
    <phoneticPr fontId="2"/>
  </si>
  <si>
    <t>（</t>
    <phoneticPr fontId="2"/>
  </si>
  <si>
    <t>　　　</t>
    <phoneticPr fontId="2"/>
  </si>
  <si>
    <t>．汚水管路施設工事</t>
    <phoneticPr fontId="2"/>
  </si>
  <si>
    <t>官</t>
    <phoneticPr fontId="2"/>
  </si>
  <si>
    <t>・</t>
    <phoneticPr fontId="2"/>
  </si>
  <si>
    <t>民</t>
    <phoneticPr fontId="2"/>
  </si>
  <si>
    <t>下</t>
    <phoneticPr fontId="2"/>
  </si>
  <si>
    <t xml:space="preserve"> ）</t>
    <phoneticPr fontId="2"/>
  </si>
  <si>
    <t>〔</t>
    <phoneticPr fontId="2"/>
  </si>
  <si>
    <t>年度</t>
    <phoneticPr fontId="2"/>
  </si>
  <si>
    <t>　　　　　　　　　　</t>
    <phoneticPr fontId="2"/>
  </si>
  <si>
    <t>0200</t>
    <phoneticPr fontId="2"/>
  </si>
  <si>
    <t>建築一式工事</t>
    <phoneticPr fontId="2"/>
  </si>
  <si>
    <t>．鉄筋コンクリート造</t>
    <phoneticPr fontId="2"/>
  </si>
  <si>
    <t>．鉄骨造</t>
    <phoneticPr fontId="2"/>
  </si>
  <si>
    <t>．木造</t>
    <phoneticPr fontId="2"/>
  </si>
  <si>
    <t>（</t>
    <phoneticPr fontId="2"/>
  </si>
  <si>
    <t>官</t>
    <phoneticPr fontId="2"/>
  </si>
  <si>
    <t>・</t>
    <phoneticPr fontId="2"/>
  </si>
  <si>
    <t>民</t>
    <phoneticPr fontId="2"/>
  </si>
  <si>
    <t>下</t>
    <phoneticPr fontId="2"/>
  </si>
  <si>
    <t xml:space="preserve"> ）</t>
    <phoneticPr fontId="2"/>
  </si>
  <si>
    <t>〔</t>
    <phoneticPr fontId="2"/>
  </si>
  <si>
    <t>年度</t>
    <phoneticPr fontId="2"/>
  </si>
  <si>
    <t>　　　　　　　　　　</t>
    <phoneticPr fontId="2"/>
  </si>
  <si>
    <t>千円　〕</t>
    <phoneticPr fontId="2"/>
  </si>
  <si>
    <t>　　　</t>
    <phoneticPr fontId="2"/>
  </si>
  <si>
    <t>．法面吹付工事</t>
    <phoneticPr fontId="2"/>
  </si>
  <si>
    <t>．遊具施設工事</t>
    <phoneticPr fontId="2"/>
  </si>
  <si>
    <t>．トンネル補修工事</t>
    <phoneticPr fontId="2"/>
  </si>
  <si>
    <t>．交通安全施設工事</t>
    <phoneticPr fontId="2"/>
  </si>
  <si>
    <t>0800</t>
    <phoneticPr fontId="2"/>
  </si>
  <si>
    <t>．信号設備工事</t>
    <phoneticPr fontId="2"/>
  </si>
  <si>
    <t>．太陽光発電装置設置工事</t>
    <phoneticPr fontId="2"/>
  </si>
  <si>
    <t>0900</t>
    <phoneticPr fontId="2"/>
  </si>
  <si>
    <t>．給排水衛生設備工事</t>
    <phoneticPr fontId="2"/>
  </si>
  <si>
    <t>．空気調和設備工事</t>
    <phoneticPr fontId="2"/>
  </si>
  <si>
    <t>．浄化槽設備工事</t>
    <phoneticPr fontId="2"/>
  </si>
  <si>
    <t>浄化槽設備士の数</t>
    <phoneticPr fontId="2"/>
  </si>
  <si>
    <t>1300</t>
    <phoneticPr fontId="2"/>
  </si>
  <si>
    <t>舗装工事</t>
    <rPh sb="0" eb="2">
      <t>ホソウ</t>
    </rPh>
    <rPh sb="2" eb="4">
      <t>コウジ</t>
    </rPh>
    <phoneticPr fontId="2"/>
  </si>
  <si>
    <t>→別紙「アスファルト舗装工事施工体制調査票」を提出すること</t>
    <phoneticPr fontId="2"/>
  </si>
  <si>
    <t>1700</t>
    <phoneticPr fontId="2"/>
  </si>
  <si>
    <t>．鋼橋塗装工事</t>
    <phoneticPr fontId="2"/>
  </si>
  <si>
    <t>．道路区画線設置工事</t>
    <phoneticPr fontId="2"/>
  </si>
  <si>
    <t>1900</t>
    <phoneticPr fontId="2"/>
  </si>
  <si>
    <t>．畳工事</t>
    <phoneticPr fontId="2"/>
  </si>
  <si>
    <t>．床</t>
    <phoneticPr fontId="2"/>
  </si>
  <si>
    <t>．カーペット</t>
    <phoneticPr fontId="2"/>
  </si>
  <si>
    <t>．クロス</t>
    <phoneticPr fontId="2"/>
  </si>
  <si>
    <t>．その他</t>
    <phoneticPr fontId="2"/>
  </si>
  <si>
    <t>〕</t>
    <phoneticPr fontId="2"/>
  </si>
  <si>
    <t>2000</t>
    <phoneticPr fontId="2"/>
  </si>
  <si>
    <t>2200</t>
    <phoneticPr fontId="2"/>
  </si>
  <si>
    <t>電気通信工事</t>
    <phoneticPr fontId="2"/>
  </si>
  <si>
    <t>．放送設備工事</t>
    <phoneticPr fontId="2"/>
  </si>
  <si>
    <t>．テレビ共聴設備工事</t>
    <phoneticPr fontId="2"/>
  </si>
  <si>
    <t>．アスベスト除去等工事</t>
    <phoneticPr fontId="2"/>
  </si>
  <si>
    <t>　）人</t>
    <phoneticPr fontId="2"/>
  </si>
  <si>
    <t>真空掃除機</t>
    <phoneticPr fontId="2"/>
  </si>
  <si>
    <t>エアシャワー</t>
    <phoneticPr fontId="2"/>
  </si>
  <si>
    <t>エアレススプレイヤー</t>
    <phoneticPr fontId="2"/>
  </si>
  <si>
    <t>（８）特殊工事希望</t>
    <rPh sb="3" eb="5">
      <t>トクシュ</t>
    </rPh>
    <rPh sb="5" eb="7">
      <t>コウジ</t>
    </rPh>
    <rPh sb="7" eb="9">
      <t>キボウ</t>
    </rPh>
    <phoneticPr fontId="2"/>
  </si>
  <si>
    <t>一般廃棄物処理業者</t>
    <rPh sb="0" eb="2">
      <t>イッパン</t>
    </rPh>
    <rPh sb="2" eb="5">
      <t>ハイキブツ</t>
    </rPh>
    <rPh sb="5" eb="7">
      <t>ショリ</t>
    </rPh>
    <rPh sb="7" eb="9">
      <t>ギョウシャ</t>
    </rPh>
    <phoneticPr fontId="2"/>
  </si>
  <si>
    <t>産業廃棄物処理業者</t>
    <rPh sb="0" eb="2">
      <t>サンギョウ</t>
    </rPh>
    <rPh sb="2" eb="5">
      <t>ハイキブツ</t>
    </rPh>
    <rPh sb="5" eb="7">
      <t>ショリ</t>
    </rPh>
    <rPh sb="7" eb="9">
      <t>ギョウシャ</t>
    </rPh>
    <phoneticPr fontId="2"/>
  </si>
  <si>
    <t>処理業者名</t>
    <rPh sb="0" eb="2">
      <t>ショリ</t>
    </rPh>
    <rPh sb="2" eb="4">
      <t>ギョウシャ</t>
    </rPh>
    <rPh sb="4" eb="5">
      <t>メイ</t>
    </rPh>
    <phoneticPr fontId="2"/>
  </si>
  <si>
    <t>（７）廃棄物処理業者との契約状況</t>
    <rPh sb="3" eb="6">
      <t>ハイキブツ</t>
    </rPh>
    <rPh sb="6" eb="8">
      <t>ショリ</t>
    </rPh>
    <rPh sb="8" eb="10">
      <t>ギョウシャ</t>
    </rPh>
    <rPh sb="12" eb="14">
      <t>ケイヤク</t>
    </rPh>
    <rPh sb="14" eb="16">
      <t>ジョウキョウ</t>
    </rPh>
    <phoneticPr fontId="2"/>
  </si>
  <si>
    <t>（４）～（６）共通の注意事項</t>
    <rPh sb="7" eb="9">
      <t>キョウツウ</t>
    </rPh>
    <rPh sb="10" eb="12">
      <t>チュウイ</t>
    </rPh>
    <rPh sb="12" eb="14">
      <t>ジコウ</t>
    </rPh>
    <phoneticPr fontId="2"/>
  </si>
  <si>
    <t>・「（３）入札参加希望」欄で入札参加を希望した工種（「1」を入力した工種）についてのみ記入すること。
・工種と工種コードについて記入もれ又は誤記入が無いようにすること。
・金額の単位は「千円」。</t>
    <phoneticPr fontId="2"/>
  </si>
  <si>
    <t>0500　とび・土工・コンクリート工事</t>
  </si>
  <si>
    <t>土木一式工事の実績中、港湾工事及び汚水管路施設工事は除いて記入して下さい。</t>
    <rPh sb="0" eb="2">
      <t>ドボク</t>
    </rPh>
    <rPh sb="2" eb="4">
      <t>イッシキ</t>
    </rPh>
    <rPh sb="4" eb="6">
      <t>コウジ</t>
    </rPh>
    <rPh sb="7" eb="9">
      <t>ジッセキ</t>
    </rPh>
    <rPh sb="9" eb="10">
      <t>チュウ</t>
    </rPh>
    <rPh sb="11" eb="13">
      <t>コウワン</t>
    </rPh>
    <rPh sb="13" eb="15">
      <t>コウジ</t>
    </rPh>
    <rPh sb="15" eb="16">
      <t>オヨ</t>
    </rPh>
    <rPh sb="17" eb="19">
      <t>オスイ</t>
    </rPh>
    <rPh sb="19" eb="21">
      <t>カンロ</t>
    </rPh>
    <rPh sb="21" eb="23">
      <t>シセツ</t>
    </rPh>
    <rPh sb="23" eb="25">
      <t>コウジ</t>
    </rPh>
    <rPh sb="26" eb="27">
      <t>ノゾ</t>
    </rPh>
    <rPh sb="29" eb="31">
      <t>キニュウ</t>
    </rPh>
    <rPh sb="33" eb="34">
      <t>クダ</t>
    </rPh>
    <phoneticPr fontId="2"/>
  </si>
  <si>
    <r>
      <t>入札参加を希望する工種ごとに、</t>
    </r>
    <r>
      <rPr>
        <b/>
        <sz val="10"/>
        <rFont val="ＭＳ Ｐゴシック"/>
        <family val="3"/>
        <charset val="128"/>
      </rPr>
      <t>今回提出した「工事経歴書」の中（官公庁を含めた全体の中から抽出）から請負代金</t>
    </r>
    <rPh sb="0" eb="2">
      <t>ニュウサツ</t>
    </rPh>
    <rPh sb="2" eb="4">
      <t>サンカ</t>
    </rPh>
    <rPh sb="5" eb="7">
      <t>キボウ</t>
    </rPh>
    <rPh sb="9" eb="10">
      <t>コウ</t>
    </rPh>
    <rPh sb="10" eb="11">
      <t>タネ</t>
    </rPh>
    <rPh sb="15" eb="17">
      <t>コンカイ</t>
    </rPh>
    <rPh sb="17" eb="19">
      <t>テイシュツ</t>
    </rPh>
    <rPh sb="22" eb="24">
      <t>コウジ</t>
    </rPh>
    <rPh sb="24" eb="27">
      <t>ケイレキショ</t>
    </rPh>
    <rPh sb="29" eb="30">
      <t>ナカ</t>
    </rPh>
    <rPh sb="31" eb="34">
      <t>カンコウチョウ</t>
    </rPh>
    <rPh sb="35" eb="36">
      <t>フク</t>
    </rPh>
    <rPh sb="38" eb="40">
      <t>ゼンタイ</t>
    </rPh>
    <rPh sb="41" eb="42">
      <t>ナカ</t>
    </rPh>
    <rPh sb="44" eb="46">
      <t>チュウシュツ</t>
    </rPh>
    <phoneticPr fontId="2"/>
  </si>
  <si>
    <t>して下さい。</t>
    <rPh sb="2" eb="3">
      <t>クダ</t>
    </rPh>
    <phoneticPr fontId="2"/>
  </si>
  <si>
    <r>
      <rPr>
        <b/>
        <u/>
        <sz val="10"/>
        <rFont val="ＭＳ Ｐゴシック"/>
        <family val="3"/>
        <charset val="128"/>
      </rPr>
      <t>「工事経歴書」の該当する箇所に付せん紙</t>
    </r>
    <r>
      <rPr>
        <b/>
        <sz val="10"/>
        <rFont val="ＭＳ Ｐゴシック"/>
        <family val="3"/>
        <charset val="128"/>
      </rPr>
      <t>（例．希望工種が土木工事の場合、最高に「土木１」、次位に「土木２」と記入）を貼付</t>
    </r>
    <rPh sb="1" eb="3">
      <t>コウジ</t>
    </rPh>
    <rPh sb="3" eb="6">
      <t>ケイレキショ</t>
    </rPh>
    <rPh sb="8" eb="10">
      <t>ガイトウ</t>
    </rPh>
    <rPh sb="12" eb="14">
      <t>カショ</t>
    </rPh>
    <rPh sb="15" eb="16">
      <t>フ</t>
    </rPh>
    <rPh sb="18" eb="19">
      <t>カミ</t>
    </rPh>
    <rPh sb="20" eb="21">
      <t>レイ</t>
    </rPh>
    <rPh sb="22" eb="24">
      <t>キボウ</t>
    </rPh>
    <rPh sb="24" eb="25">
      <t>コウ</t>
    </rPh>
    <rPh sb="25" eb="26">
      <t>タネ</t>
    </rPh>
    <rPh sb="27" eb="29">
      <t>ドボク</t>
    </rPh>
    <rPh sb="29" eb="31">
      <t>コウジ</t>
    </rPh>
    <rPh sb="32" eb="34">
      <t>バアイ</t>
    </rPh>
    <rPh sb="35" eb="37">
      <t>サイコウ</t>
    </rPh>
    <rPh sb="39" eb="41">
      <t>ドボク</t>
    </rPh>
    <rPh sb="44" eb="46">
      <t>ジイ</t>
    </rPh>
    <rPh sb="48" eb="50">
      <t>ドボク</t>
    </rPh>
    <phoneticPr fontId="2"/>
  </si>
  <si>
    <r>
      <t>今回提出された</t>
    </r>
    <r>
      <rPr>
        <b/>
        <sz val="10"/>
        <rFont val="ＭＳ Ｐゴシック"/>
        <family val="3"/>
        <charset val="128"/>
      </rPr>
      <t>「経営規模等評価結果通知書・総合評定値通知書」</t>
    </r>
    <r>
      <rPr>
        <sz val="10"/>
        <rFont val="ＭＳ Ｐゴシック"/>
        <family val="3"/>
        <charset val="128"/>
      </rPr>
      <t>の中の完成工事高と一致するように記入して下さい。</t>
    </r>
    <rPh sb="0" eb="2">
      <t>コンカイ</t>
    </rPh>
    <rPh sb="2" eb="4">
      <t>テイシュツ</t>
    </rPh>
    <rPh sb="8" eb="10">
      <t>ケイエイ</t>
    </rPh>
    <rPh sb="10" eb="12">
      <t>キボ</t>
    </rPh>
    <rPh sb="12" eb="13">
      <t>トウ</t>
    </rPh>
    <rPh sb="13" eb="15">
      <t>ヒョウカ</t>
    </rPh>
    <rPh sb="15" eb="17">
      <t>ケッカ</t>
    </rPh>
    <rPh sb="17" eb="20">
      <t>ツウチショ</t>
    </rPh>
    <rPh sb="21" eb="23">
      <t>ソウゴウ</t>
    </rPh>
    <rPh sb="23" eb="25">
      <t>ヒョウテイ</t>
    </rPh>
    <rPh sb="25" eb="26">
      <t>チ</t>
    </rPh>
    <rPh sb="26" eb="29">
      <t>ツウチショ</t>
    </rPh>
    <rPh sb="31" eb="32">
      <t>ナカ</t>
    </rPh>
    <rPh sb="33" eb="35">
      <t>カンセイ</t>
    </rPh>
    <rPh sb="35" eb="37">
      <t>コウジ</t>
    </rPh>
    <rPh sb="37" eb="38">
      <t>タカ</t>
    </rPh>
    <rPh sb="39" eb="41">
      <t>イッチ</t>
    </rPh>
    <rPh sb="46" eb="48">
      <t>キニュウ</t>
    </rPh>
    <phoneticPr fontId="2"/>
  </si>
  <si>
    <t>建設業許可（注１）</t>
    <rPh sb="0" eb="3">
      <t>ケンセツギョウ</t>
    </rPh>
    <rPh sb="3" eb="5">
      <t>キョカ</t>
    </rPh>
    <rPh sb="6" eb="7">
      <t>チュウ</t>
    </rPh>
    <phoneticPr fontId="2"/>
  </si>
  <si>
    <t>入札参加希望（注２）</t>
    <rPh sb="7" eb="8">
      <t>チュウ</t>
    </rPh>
    <phoneticPr fontId="2"/>
  </si>
  <si>
    <t>（注１）建設業許可については、入札参加希望の有無に関わらず許可を有する工種すべてについて記入すること。</t>
    <phoneticPr fontId="2"/>
  </si>
  <si>
    <t>※下記（４）～（６）は、（３）入札参加希望の欄で入札参加を希望した工種（「１」を入力した工種）についてのみ記入してください。なお、工種と工種コードの記入漏れ又は誤記入が無いようにご注意ください。</t>
    <rPh sb="1" eb="3">
      <t>カキ</t>
    </rPh>
    <rPh sb="15" eb="17">
      <t>ニュウサツ</t>
    </rPh>
    <rPh sb="17" eb="19">
      <t>サンカ</t>
    </rPh>
    <rPh sb="19" eb="21">
      <t>キボウ</t>
    </rPh>
    <rPh sb="22" eb="23">
      <t>ラン</t>
    </rPh>
    <rPh sb="24" eb="26">
      <t>ニュウサツ</t>
    </rPh>
    <rPh sb="26" eb="28">
      <t>サンカ</t>
    </rPh>
    <rPh sb="29" eb="31">
      <t>キボウ</t>
    </rPh>
    <rPh sb="33" eb="35">
      <t>コウシュ</t>
    </rPh>
    <rPh sb="40" eb="42">
      <t>ニュウリョク</t>
    </rPh>
    <rPh sb="44" eb="46">
      <t>コウシュ</t>
    </rPh>
    <rPh sb="53" eb="55">
      <t>キニュウ</t>
    </rPh>
    <rPh sb="65" eb="67">
      <t>コウシュ</t>
    </rPh>
    <rPh sb="68" eb="70">
      <t>コウシュ</t>
    </rPh>
    <rPh sb="74" eb="76">
      <t>キニュウ</t>
    </rPh>
    <rPh sb="76" eb="77">
      <t>モ</t>
    </rPh>
    <rPh sb="78" eb="79">
      <t>マタ</t>
    </rPh>
    <rPh sb="80" eb="83">
      <t>ゴキニュウ</t>
    </rPh>
    <rPh sb="84" eb="85">
      <t>ナ</t>
    </rPh>
    <rPh sb="90" eb="92">
      <t>チュウイ</t>
    </rPh>
    <phoneticPr fontId="2"/>
  </si>
  <si>
    <t>(３年平均)</t>
    <phoneticPr fontId="2"/>
  </si>
  <si>
    <t>・入札参加を希望する工種について、今回提出する「経営規模等評価結果通知書・総合評定値通知書」の完成工事高と一致するように記入すること。
・「維持修繕工事」は記入しないこと。</t>
    <phoneticPr fontId="2"/>
  </si>
  <si>
    <t>※船舶の写真及び当該船舶の所有関係が分かる書類の写しを添付すること。</t>
    <phoneticPr fontId="2"/>
  </si>
  <si>
    <t>①法面吹付工事</t>
    <rPh sb="1" eb="2">
      <t>ノリ</t>
    </rPh>
    <rPh sb="2" eb="3">
      <t>メン</t>
    </rPh>
    <rPh sb="3" eb="5">
      <t>フキツ</t>
    </rPh>
    <rPh sb="5" eb="7">
      <t>コウジ</t>
    </rPh>
    <phoneticPr fontId="2"/>
  </si>
  <si>
    <t>②遊具施設工事</t>
    <rPh sb="1" eb="3">
      <t>ユウグ</t>
    </rPh>
    <rPh sb="3" eb="5">
      <t>シセツ</t>
    </rPh>
    <rPh sb="5" eb="7">
      <t>コウジ</t>
    </rPh>
    <phoneticPr fontId="2"/>
  </si>
  <si>
    <t>③橋梁等補修工事</t>
    <rPh sb="1" eb="3">
      <t>キョウリョウ</t>
    </rPh>
    <rPh sb="3" eb="4">
      <t>トウ</t>
    </rPh>
    <rPh sb="4" eb="6">
      <t>ホシュウ</t>
    </rPh>
    <rPh sb="6" eb="8">
      <t>コウジ</t>
    </rPh>
    <phoneticPr fontId="2"/>
  </si>
  <si>
    <t>④トンネル補修工事</t>
    <rPh sb="5" eb="7">
      <t>ホシュウ</t>
    </rPh>
    <rPh sb="7" eb="9">
      <t>コウジ</t>
    </rPh>
    <phoneticPr fontId="2"/>
  </si>
  <si>
    <t>⑤交通安全施設工事</t>
    <rPh sb="1" eb="3">
      <t>コウツウ</t>
    </rPh>
    <rPh sb="3" eb="5">
      <t>アンゼン</t>
    </rPh>
    <rPh sb="5" eb="7">
      <t>シセツ</t>
    </rPh>
    <rPh sb="7" eb="9">
      <t>コウジ</t>
    </rPh>
    <phoneticPr fontId="2"/>
  </si>
  <si>
    <t>・土木一式工事の中の港湾工事及び汚水管路工事は除いて記入すること。
・（４）とは異なり、工事経歴書にあるとおりの工種で記入すること。</t>
    <rPh sb="59" eb="61">
      <t>キニュウ</t>
    </rPh>
    <phoneticPr fontId="2"/>
  </si>
  <si>
    <t>建設業許可（注１）</t>
    <rPh sb="0" eb="3">
      <t>ケンセツギョウ</t>
    </rPh>
    <rPh sb="3" eb="5">
      <t>キョカ</t>
    </rPh>
    <phoneticPr fontId="2"/>
  </si>
  <si>
    <t>0500</t>
    <phoneticPr fontId="2"/>
  </si>
  <si>
    <t>工種</t>
    <rPh sb="0" eb="2">
      <t>コウシュ</t>
    </rPh>
    <phoneticPr fontId="2"/>
  </si>
  <si>
    <t>特　殊　工　事</t>
    <rPh sb="0" eb="1">
      <t>トク</t>
    </rPh>
    <rPh sb="2" eb="3">
      <t>コト</t>
    </rPh>
    <rPh sb="4" eb="5">
      <t>コウ</t>
    </rPh>
    <rPh sb="6" eb="7">
      <t>コト</t>
    </rPh>
    <phoneticPr fontId="2"/>
  </si>
  <si>
    <t>（注）アスベスト除去等工事を希望し、当該工事実績がある業者は必ず記入すること。</t>
    <rPh sb="14" eb="16">
      <t>キボウ</t>
    </rPh>
    <rPh sb="18" eb="20">
      <t>トウガイ</t>
    </rPh>
    <rPh sb="20" eb="22">
      <t>コウジ</t>
    </rPh>
    <rPh sb="32" eb="34">
      <t>キニュウ</t>
    </rPh>
    <phoneticPr fontId="2"/>
  </si>
  <si>
    <t>（注２）入札参加希望ができるのは、５工種まで（但し、「とび・土工・コンクリート工事」と「解体工事」の両方を希望する場合に限り、６工種まで）。</t>
    <rPh sb="1" eb="2">
      <t>チュウ</t>
    </rPh>
    <rPh sb="4" eb="6">
      <t>ニュウサツ</t>
    </rPh>
    <rPh sb="6" eb="8">
      <t>サンカ</t>
    </rPh>
    <rPh sb="50" eb="51">
      <t>リョウ</t>
    </rPh>
    <phoneticPr fontId="2"/>
  </si>
  <si>
    <t>ア</t>
    <phoneticPr fontId="2"/>
  </si>
  <si>
    <t>イ</t>
    <phoneticPr fontId="2"/>
  </si>
  <si>
    <t>2900　解体工事</t>
    <rPh sb="5" eb="7">
      <t>カイタイ</t>
    </rPh>
    <rPh sb="7" eb="9">
      <t>コウジ</t>
    </rPh>
    <phoneticPr fontId="2"/>
  </si>
  <si>
    <t>※常勤雇用で、特別管理産業廃棄物管理責任者、特定化学物質等作業主任者技能講習修了証の交付を受けた者、又は平成１８年４月１日以降に石綿作業主任者技能講習修了証の交付を受けた者がいる場合は、次のその他のア、イ欄に人数を記載し、資格者証の写しを添付すること。</t>
    <rPh sb="1" eb="3">
      <t>ジョウキン</t>
    </rPh>
    <rPh sb="3" eb="5">
      <t>コヨウ</t>
    </rPh>
    <rPh sb="7" eb="9">
      <t>トクベツ</t>
    </rPh>
    <rPh sb="9" eb="11">
      <t>カンリ</t>
    </rPh>
    <rPh sb="11" eb="13">
      <t>サンギョウ</t>
    </rPh>
    <rPh sb="13" eb="16">
      <t>ハイキブツ</t>
    </rPh>
    <rPh sb="22" eb="24">
      <t>トクテイ</t>
    </rPh>
    <rPh sb="24" eb="26">
      <t>カガク</t>
    </rPh>
    <rPh sb="26" eb="28">
      <t>ブッシツ</t>
    </rPh>
    <rPh sb="28" eb="29">
      <t>トウ</t>
    </rPh>
    <rPh sb="29" eb="31">
      <t>サギョウ</t>
    </rPh>
    <rPh sb="31" eb="34">
      <t>シュニンシャ</t>
    </rPh>
    <rPh sb="34" eb="36">
      <t>ギノウ</t>
    </rPh>
    <rPh sb="36" eb="38">
      <t>コウシュウ</t>
    </rPh>
    <rPh sb="38" eb="41">
      <t>シュウリョウショウ</t>
    </rPh>
    <rPh sb="42" eb="44">
      <t>コウフ</t>
    </rPh>
    <rPh sb="45" eb="46">
      <t>ウ</t>
    </rPh>
    <rPh sb="48" eb="49">
      <t>モノ</t>
    </rPh>
    <rPh sb="50" eb="51">
      <t>マタ</t>
    </rPh>
    <rPh sb="52" eb="54">
      <t>ヘイセイ</t>
    </rPh>
    <rPh sb="56" eb="57">
      <t>ネン</t>
    </rPh>
    <rPh sb="58" eb="59">
      <t>ガツ</t>
    </rPh>
    <rPh sb="60" eb="61">
      <t>ヒ</t>
    </rPh>
    <rPh sb="61" eb="63">
      <t>イコウ</t>
    </rPh>
    <rPh sb="64" eb="65">
      <t>イシ</t>
    </rPh>
    <rPh sb="65" eb="66">
      <t>メン</t>
    </rPh>
    <rPh sb="66" eb="68">
      <t>サギョウ</t>
    </rPh>
    <rPh sb="68" eb="71">
      <t>シュニンシャ</t>
    </rPh>
    <rPh sb="71" eb="73">
      <t>ギノウ</t>
    </rPh>
    <rPh sb="73" eb="75">
      <t>コウシュウ</t>
    </rPh>
    <rPh sb="75" eb="78">
      <t>シュウリョウショウ</t>
    </rPh>
    <rPh sb="79" eb="81">
      <t>コウフ</t>
    </rPh>
    <rPh sb="82" eb="83">
      <t>ウ</t>
    </rPh>
    <rPh sb="85" eb="86">
      <t>モノ</t>
    </rPh>
    <rPh sb="89" eb="91">
      <t>バアイ</t>
    </rPh>
    <rPh sb="93" eb="94">
      <t>ツギ</t>
    </rPh>
    <rPh sb="97" eb="98">
      <t>タ</t>
    </rPh>
    <rPh sb="102" eb="103">
      <t>ラン</t>
    </rPh>
    <rPh sb="104" eb="106">
      <t>ニンズウ</t>
    </rPh>
    <rPh sb="107" eb="109">
      <t>キサイ</t>
    </rPh>
    <rPh sb="111" eb="113">
      <t>シカク</t>
    </rPh>
    <rPh sb="113" eb="114">
      <t>シャ</t>
    </rPh>
    <rPh sb="114" eb="115">
      <t>ショウ</t>
    </rPh>
    <rPh sb="116" eb="117">
      <t>ウツ</t>
    </rPh>
    <rPh sb="119" eb="121">
      <t>テンプ</t>
    </rPh>
    <phoneticPr fontId="2"/>
  </si>
  <si>
    <t xml:space="preserve">・常勤雇用の特別管理産業廃棄物管理責任者及び石綿作業主任者（又は特定化学物質等作業主任者）がいることが必須。
　その者の人数を記入し、「特別管理産業廃棄物管理責任者に関する講習会の修了証」の写し及び「石綿作業主任者技能講習修了証（又は「特定化学物質等作業主任者技能講習修了証」）」の写しを添付すること。
・施工実績が必要。その工法（除去、封じ込め等）についても記入すること。
・表にある機材を保有している場合は、型式、台数を記入すること。
</t>
    <rPh sb="1" eb="3">
      <t>ジョウキン</t>
    </rPh>
    <rPh sb="3" eb="5">
      <t>コヨウ</t>
    </rPh>
    <rPh sb="6" eb="8">
      <t>トクベツ</t>
    </rPh>
    <rPh sb="8" eb="10">
      <t>カンリ</t>
    </rPh>
    <rPh sb="10" eb="12">
      <t>サンギョウ</t>
    </rPh>
    <rPh sb="12" eb="15">
      <t>ハイキブツ</t>
    </rPh>
    <rPh sb="15" eb="17">
      <t>カンリ</t>
    </rPh>
    <rPh sb="17" eb="19">
      <t>セキニン</t>
    </rPh>
    <rPh sb="19" eb="20">
      <t>シャ</t>
    </rPh>
    <rPh sb="20" eb="21">
      <t>オヨ</t>
    </rPh>
    <rPh sb="22" eb="24">
      <t>イシワタ</t>
    </rPh>
    <rPh sb="24" eb="26">
      <t>サギョウ</t>
    </rPh>
    <rPh sb="26" eb="29">
      <t>シュニンシャ</t>
    </rPh>
    <rPh sb="30" eb="31">
      <t>マタ</t>
    </rPh>
    <rPh sb="32" eb="34">
      <t>トクテイ</t>
    </rPh>
    <rPh sb="34" eb="36">
      <t>カガク</t>
    </rPh>
    <rPh sb="36" eb="38">
      <t>ブッシツ</t>
    </rPh>
    <rPh sb="38" eb="39">
      <t>トウ</t>
    </rPh>
    <rPh sb="39" eb="41">
      <t>サギョウ</t>
    </rPh>
    <rPh sb="41" eb="44">
      <t>シュニンシャ</t>
    </rPh>
    <rPh sb="51" eb="53">
      <t>ヒッス</t>
    </rPh>
    <rPh sb="58" eb="59">
      <t>モノ</t>
    </rPh>
    <rPh sb="60" eb="62">
      <t>ニンズウ</t>
    </rPh>
    <rPh sb="68" eb="70">
      <t>トクベツ</t>
    </rPh>
    <rPh sb="70" eb="72">
      <t>カンリ</t>
    </rPh>
    <rPh sb="72" eb="74">
      <t>サンギョウ</t>
    </rPh>
    <rPh sb="74" eb="77">
      <t>ハイキブツ</t>
    </rPh>
    <rPh sb="77" eb="79">
      <t>カンリ</t>
    </rPh>
    <rPh sb="79" eb="81">
      <t>セキニン</t>
    </rPh>
    <rPh sb="81" eb="82">
      <t>シャ</t>
    </rPh>
    <rPh sb="83" eb="84">
      <t>カン</t>
    </rPh>
    <rPh sb="86" eb="89">
      <t>コウシュウカイ</t>
    </rPh>
    <rPh sb="90" eb="92">
      <t>シュウリョウ</t>
    </rPh>
    <rPh sb="92" eb="93">
      <t>ショウ</t>
    </rPh>
    <rPh sb="95" eb="96">
      <t>ウツ</t>
    </rPh>
    <rPh sb="97" eb="98">
      <t>オヨ</t>
    </rPh>
    <rPh sb="100" eb="102">
      <t>イシワタ</t>
    </rPh>
    <rPh sb="102" eb="104">
      <t>サギョウ</t>
    </rPh>
    <rPh sb="104" eb="107">
      <t>シュニンシャ</t>
    </rPh>
    <rPh sb="107" eb="109">
      <t>ギノウ</t>
    </rPh>
    <rPh sb="109" eb="111">
      <t>コウシュウ</t>
    </rPh>
    <rPh sb="111" eb="113">
      <t>シュウリョウ</t>
    </rPh>
    <rPh sb="113" eb="114">
      <t>ショウ</t>
    </rPh>
    <rPh sb="115" eb="116">
      <t>マタ</t>
    </rPh>
    <rPh sb="118" eb="120">
      <t>トクテイ</t>
    </rPh>
    <rPh sb="120" eb="122">
      <t>カガク</t>
    </rPh>
    <rPh sb="122" eb="124">
      <t>ブッシツ</t>
    </rPh>
    <rPh sb="124" eb="125">
      <t>トウ</t>
    </rPh>
    <rPh sb="125" eb="127">
      <t>サギョウ</t>
    </rPh>
    <rPh sb="127" eb="130">
      <t>シュニンシャ</t>
    </rPh>
    <rPh sb="130" eb="132">
      <t>ギノウ</t>
    </rPh>
    <rPh sb="132" eb="134">
      <t>コウシュウ</t>
    </rPh>
    <rPh sb="134" eb="136">
      <t>シュウリョウ</t>
    </rPh>
    <rPh sb="136" eb="137">
      <t>ショウ</t>
    </rPh>
    <rPh sb="141" eb="142">
      <t>ウツ</t>
    </rPh>
    <rPh sb="144" eb="146">
      <t>テンプ</t>
    </rPh>
    <rPh sb="153" eb="155">
      <t>セコウ</t>
    </rPh>
    <rPh sb="155" eb="157">
      <t>ジッセキ</t>
    </rPh>
    <rPh sb="158" eb="160">
      <t>ヒツヨウ</t>
    </rPh>
    <rPh sb="163" eb="165">
      <t>コウホウ</t>
    </rPh>
    <rPh sb="166" eb="168">
      <t>ジョキョ</t>
    </rPh>
    <rPh sb="169" eb="170">
      <t>フウ</t>
    </rPh>
    <rPh sb="171" eb="172">
      <t>コ</t>
    </rPh>
    <rPh sb="173" eb="174">
      <t>トウ</t>
    </rPh>
    <rPh sb="189" eb="190">
      <t>ヒョウ</t>
    </rPh>
    <rPh sb="193" eb="195">
      <t>キザイ</t>
    </rPh>
    <rPh sb="196" eb="198">
      <t>ホユウ</t>
    </rPh>
    <rPh sb="202" eb="204">
      <t>バアイ</t>
    </rPh>
    <rPh sb="206" eb="208">
      <t>カタシキ</t>
    </rPh>
    <rPh sb="209" eb="211">
      <t>ダイスウ</t>
    </rPh>
    <phoneticPr fontId="2"/>
  </si>
  <si>
    <r>
      <t>・「（３）入札参加希望」の欄で希望した工種（５工種まで</t>
    </r>
    <r>
      <rPr>
        <u/>
        <sz val="10.5"/>
        <color indexed="8"/>
        <rFont val="ＭＳ Ｐゴシック"/>
        <family val="3"/>
        <charset val="128"/>
      </rPr>
      <t>（但し、「とび・土工・コンクリート工事」と「解体工事」の両方を希望する場合に限り、６工種まで）</t>
    </r>
    <r>
      <rPr>
        <sz val="10.5"/>
        <color indexed="8"/>
        <rFont val="ＭＳ Ｐゴシック"/>
        <family val="3"/>
        <charset val="128"/>
      </rPr>
      <t>。）について記入すること。
・パソコンで作成する場合、「（３）入札参加希望」の欄を作成してから、希望の工種コードをプルダウンリストから選択すると、技術者数の欄が自動的に入力されるので、工種コードの小さいほうから順に選択すること。</t>
    </r>
    <rPh sb="5" eb="7">
      <t>ニュウサツ</t>
    </rPh>
    <rPh sb="7" eb="9">
      <t>サンカ</t>
    </rPh>
    <rPh sb="9" eb="11">
      <t>キボウ</t>
    </rPh>
    <rPh sb="13" eb="14">
      <t>ラン</t>
    </rPh>
    <rPh sb="15" eb="17">
      <t>キボウ</t>
    </rPh>
    <rPh sb="19" eb="21">
      <t>コウシュ</t>
    </rPh>
    <rPh sb="23" eb="25">
      <t>コウシュ</t>
    </rPh>
    <rPh sb="28" eb="29">
      <t>タダ</t>
    </rPh>
    <rPh sb="35" eb="37">
      <t>ドコウ</t>
    </rPh>
    <rPh sb="44" eb="46">
      <t>コウジ</t>
    </rPh>
    <rPh sb="49" eb="51">
      <t>カイタイ</t>
    </rPh>
    <rPh sb="51" eb="53">
      <t>コウジ</t>
    </rPh>
    <rPh sb="55" eb="57">
      <t>リョウホウ</t>
    </rPh>
    <rPh sb="58" eb="60">
      <t>キボウ</t>
    </rPh>
    <rPh sb="62" eb="64">
      <t>バアイ</t>
    </rPh>
    <rPh sb="65" eb="66">
      <t>カギ</t>
    </rPh>
    <rPh sb="69" eb="71">
      <t>コウシュ</t>
    </rPh>
    <rPh sb="80" eb="82">
      <t>キニュウ</t>
    </rPh>
    <rPh sb="94" eb="96">
      <t>サクセイ</t>
    </rPh>
    <rPh sb="98" eb="100">
      <t>バアイ</t>
    </rPh>
    <rPh sb="105" eb="107">
      <t>ニュウサツ</t>
    </rPh>
    <rPh sb="107" eb="109">
      <t>サンカ</t>
    </rPh>
    <rPh sb="109" eb="111">
      <t>キボウ</t>
    </rPh>
    <rPh sb="113" eb="114">
      <t>ラン</t>
    </rPh>
    <rPh sb="115" eb="117">
      <t>サクセイ</t>
    </rPh>
    <rPh sb="122" eb="124">
      <t>キボウ</t>
    </rPh>
    <rPh sb="125" eb="127">
      <t>コウシュ</t>
    </rPh>
    <rPh sb="141" eb="143">
      <t>センタク</t>
    </rPh>
    <rPh sb="147" eb="150">
      <t>ギジュツシャ</t>
    </rPh>
    <rPh sb="150" eb="151">
      <t>スウ</t>
    </rPh>
    <rPh sb="152" eb="153">
      <t>ラン</t>
    </rPh>
    <rPh sb="154" eb="157">
      <t>ジドウテキ</t>
    </rPh>
    <rPh sb="158" eb="160">
      <t>ニュウリョク</t>
    </rPh>
    <rPh sb="166" eb="168">
      <t>コウシュ</t>
    </rPh>
    <rPh sb="172" eb="173">
      <t>チイ</t>
    </rPh>
    <rPh sb="179" eb="180">
      <t>ジュン</t>
    </rPh>
    <rPh sb="181" eb="183">
      <t>センタク</t>
    </rPh>
    <phoneticPr fontId="2"/>
  </si>
  <si>
    <r>
      <t>・入札参加希望の工種にかかわらず、今回提出する「経営規模等評価結果通知書・総合評定値通知書」に</t>
    </r>
    <r>
      <rPr>
        <u/>
        <sz val="10.5"/>
        <color indexed="8"/>
        <rFont val="ＭＳ Ｐゴシック"/>
        <family val="3"/>
        <charset val="128"/>
      </rPr>
      <t>「総合評定値」のある工種すべてに「１」と記入すること。</t>
    </r>
    <rPh sb="1" eb="3">
      <t>ニュウサツ</t>
    </rPh>
    <rPh sb="3" eb="5">
      <t>サンカ</t>
    </rPh>
    <rPh sb="5" eb="7">
      <t>キボウ</t>
    </rPh>
    <rPh sb="8" eb="10">
      <t>コウシュ</t>
    </rPh>
    <rPh sb="17" eb="19">
      <t>コンカイ</t>
    </rPh>
    <rPh sb="19" eb="21">
      <t>テイシュツ</t>
    </rPh>
    <rPh sb="24" eb="26">
      <t>ケイエイ</t>
    </rPh>
    <rPh sb="26" eb="28">
      <t>キボ</t>
    </rPh>
    <rPh sb="28" eb="29">
      <t>トウ</t>
    </rPh>
    <rPh sb="29" eb="31">
      <t>ヒョウカ</t>
    </rPh>
    <rPh sb="31" eb="33">
      <t>ケッカ</t>
    </rPh>
    <rPh sb="33" eb="36">
      <t>ツウチショ</t>
    </rPh>
    <rPh sb="37" eb="39">
      <t>ソウゴウ</t>
    </rPh>
    <rPh sb="39" eb="41">
      <t>ヒョウテイ</t>
    </rPh>
    <rPh sb="41" eb="42">
      <t>チ</t>
    </rPh>
    <rPh sb="42" eb="45">
      <t>ツウチショ</t>
    </rPh>
    <rPh sb="48" eb="50">
      <t>ソウゴウ</t>
    </rPh>
    <rPh sb="50" eb="52">
      <t>ヒョウテイ</t>
    </rPh>
    <rPh sb="52" eb="53">
      <t>チ</t>
    </rPh>
    <rPh sb="57" eb="59">
      <t>コウシュ</t>
    </rPh>
    <phoneticPr fontId="2"/>
  </si>
  <si>
    <r>
      <t>・工事経歴書に記入されているとおりに記入し、記入した工事は</t>
    </r>
    <r>
      <rPr>
        <u val="double"/>
        <sz val="10.5"/>
        <color indexed="8"/>
        <rFont val="ＭＳ Ｐゴシック"/>
        <family val="3"/>
        <charset val="128"/>
      </rPr>
      <t>工事経歴書の該当箇所に付せん紙を貼付</t>
    </r>
    <r>
      <rPr>
        <sz val="10.5"/>
        <color indexed="8"/>
        <rFont val="ＭＳ Ｐゴシック"/>
        <family val="3"/>
        <charset val="128"/>
      </rPr>
      <t>すること。
貼付した工事が土木の最高の場合は「土木１」、次位は「土木２」等、付せん紙に記入しておくこと。
・工事経歴がない場合は、「なし」と記入すること。</t>
    </r>
    <rPh sb="1" eb="3">
      <t>コウジ</t>
    </rPh>
    <rPh sb="3" eb="6">
      <t>ケイレキショ</t>
    </rPh>
    <rPh sb="26" eb="28">
      <t>コウジ</t>
    </rPh>
    <rPh sb="29" eb="31">
      <t>コウジ</t>
    </rPh>
    <rPh sb="31" eb="34">
      <t>ケイレキショ</t>
    </rPh>
    <rPh sb="35" eb="37">
      <t>ガイトウ</t>
    </rPh>
    <rPh sb="37" eb="39">
      <t>カショ</t>
    </rPh>
    <rPh sb="40" eb="41">
      <t>フ</t>
    </rPh>
    <rPh sb="43" eb="44">
      <t>カミ</t>
    </rPh>
    <rPh sb="45" eb="47">
      <t>チョウフ</t>
    </rPh>
    <rPh sb="53" eb="55">
      <t>チョウフ</t>
    </rPh>
    <rPh sb="57" eb="59">
      <t>コウジ</t>
    </rPh>
    <rPh sb="60" eb="62">
      <t>ドボク</t>
    </rPh>
    <rPh sb="63" eb="65">
      <t>サイコウ</t>
    </rPh>
    <rPh sb="66" eb="68">
      <t>バアイ</t>
    </rPh>
    <rPh sb="70" eb="72">
      <t>ドボク</t>
    </rPh>
    <rPh sb="75" eb="77">
      <t>ジイ</t>
    </rPh>
    <rPh sb="79" eb="81">
      <t>ドボク</t>
    </rPh>
    <rPh sb="83" eb="84">
      <t>トウ</t>
    </rPh>
    <rPh sb="85" eb="86">
      <t>フ</t>
    </rPh>
    <rPh sb="88" eb="89">
      <t>カミ</t>
    </rPh>
    <rPh sb="101" eb="103">
      <t>コウジ</t>
    </rPh>
    <rPh sb="103" eb="105">
      <t>ケイレキ</t>
    </rPh>
    <rPh sb="108" eb="110">
      <t>バアイ</t>
    </rPh>
    <phoneticPr fontId="2"/>
  </si>
  <si>
    <r>
      <t xml:space="preserve">・経営規模等評価結果通知書の「元請完成工事高」を官公庁元請と民間元請に分けて、千円単位で記入すること。
</t>
    </r>
    <r>
      <rPr>
        <u val="double"/>
        <sz val="10.5"/>
        <color indexed="8"/>
        <rFont val="ＭＳ Ｐゴシック"/>
        <family val="3"/>
        <charset val="128"/>
      </rPr>
      <t>・官公庁元請と民間元請の合計が、経営規模等評価結果通知書の「元請完成工事高」に一致するようにすること。</t>
    </r>
    <r>
      <rPr>
        <sz val="10.5"/>
        <color indexed="8"/>
        <rFont val="ＭＳ Ｐゴシック"/>
        <family val="3"/>
        <charset val="128"/>
      </rPr>
      <t xml:space="preserve">
</t>
    </r>
    <r>
      <rPr>
        <u val="double"/>
        <sz val="10.5"/>
        <color indexed="8"/>
        <rFont val="ＭＳ Ｐゴシック"/>
        <family val="3"/>
        <charset val="128"/>
      </rPr>
      <t>・振り分けた場合に、端数が出る場合は、大きいほうを切り上げ、小さいほうを切り下げるなどして、一致させること。</t>
    </r>
    <r>
      <rPr>
        <sz val="10.5"/>
        <color indexed="8"/>
        <rFont val="ＭＳ Ｐゴシック"/>
        <family val="3"/>
        <charset val="128"/>
      </rPr>
      <t xml:space="preserve">
・完成工事高がない場合は、「０」を記入（入力）すること。</t>
    </r>
    <rPh sb="1" eb="3">
      <t>ケイエイ</t>
    </rPh>
    <rPh sb="3" eb="5">
      <t>キボ</t>
    </rPh>
    <rPh sb="5" eb="6">
      <t>トウ</t>
    </rPh>
    <rPh sb="6" eb="8">
      <t>ヒョウカ</t>
    </rPh>
    <rPh sb="8" eb="10">
      <t>ケッカ</t>
    </rPh>
    <rPh sb="10" eb="13">
      <t>ツウチショ</t>
    </rPh>
    <rPh sb="15" eb="16">
      <t>モト</t>
    </rPh>
    <rPh sb="16" eb="17">
      <t>ウ</t>
    </rPh>
    <rPh sb="17" eb="19">
      <t>カンセイ</t>
    </rPh>
    <rPh sb="19" eb="21">
      <t>コウジ</t>
    </rPh>
    <rPh sb="21" eb="22">
      <t>タカ</t>
    </rPh>
    <rPh sb="24" eb="27">
      <t>カンコウチョウ</t>
    </rPh>
    <rPh sb="27" eb="28">
      <t>モト</t>
    </rPh>
    <rPh sb="28" eb="29">
      <t>ウ</t>
    </rPh>
    <rPh sb="30" eb="32">
      <t>ミンカン</t>
    </rPh>
    <rPh sb="32" eb="33">
      <t>モト</t>
    </rPh>
    <rPh sb="33" eb="34">
      <t>ウ</t>
    </rPh>
    <rPh sb="35" eb="36">
      <t>ワ</t>
    </rPh>
    <rPh sb="39" eb="41">
      <t>センエン</t>
    </rPh>
    <rPh sb="41" eb="43">
      <t>タンイ</t>
    </rPh>
    <rPh sb="53" eb="56">
      <t>カンコウチョウ</t>
    </rPh>
    <rPh sb="56" eb="57">
      <t>モト</t>
    </rPh>
    <rPh sb="57" eb="58">
      <t>ウ</t>
    </rPh>
    <rPh sb="59" eb="61">
      <t>ミンカン</t>
    </rPh>
    <rPh sb="61" eb="62">
      <t>モト</t>
    </rPh>
    <rPh sb="62" eb="63">
      <t>ウ</t>
    </rPh>
    <rPh sb="64" eb="66">
      <t>ゴウケイ</t>
    </rPh>
    <rPh sb="68" eb="70">
      <t>ケイエイ</t>
    </rPh>
    <rPh sb="70" eb="73">
      <t>キボトウ</t>
    </rPh>
    <rPh sb="73" eb="75">
      <t>ヒョウカ</t>
    </rPh>
    <rPh sb="75" eb="77">
      <t>ケッカ</t>
    </rPh>
    <rPh sb="77" eb="80">
      <t>ツウチショ</t>
    </rPh>
    <rPh sb="82" eb="83">
      <t>モト</t>
    </rPh>
    <rPh sb="83" eb="84">
      <t>ウ</t>
    </rPh>
    <rPh sb="84" eb="86">
      <t>カンセイ</t>
    </rPh>
    <rPh sb="86" eb="88">
      <t>コウジ</t>
    </rPh>
    <rPh sb="88" eb="89">
      <t>タカ</t>
    </rPh>
    <rPh sb="91" eb="93">
      <t>イッチ</t>
    </rPh>
    <rPh sb="105" eb="106">
      <t>フ</t>
    </rPh>
    <rPh sb="107" eb="108">
      <t>ワ</t>
    </rPh>
    <rPh sb="110" eb="112">
      <t>バアイ</t>
    </rPh>
    <rPh sb="114" eb="116">
      <t>ハスウ</t>
    </rPh>
    <rPh sb="117" eb="118">
      <t>デ</t>
    </rPh>
    <rPh sb="119" eb="121">
      <t>バアイ</t>
    </rPh>
    <rPh sb="123" eb="124">
      <t>オオ</t>
    </rPh>
    <rPh sb="129" eb="130">
      <t>キ</t>
    </rPh>
    <rPh sb="131" eb="132">
      <t>ア</t>
    </rPh>
    <rPh sb="134" eb="135">
      <t>チイ</t>
    </rPh>
    <rPh sb="140" eb="141">
      <t>キ</t>
    </rPh>
    <rPh sb="142" eb="143">
      <t>サ</t>
    </rPh>
    <rPh sb="150" eb="152">
      <t>イッチ</t>
    </rPh>
    <rPh sb="160" eb="162">
      <t>カンセイ</t>
    </rPh>
    <rPh sb="162" eb="164">
      <t>コウジ</t>
    </rPh>
    <rPh sb="164" eb="165">
      <t>タカ</t>
    </rPh>
    <rPh sb="168" eb="170">
      <t>バアイ</t>
    </rPh>
    <rPh sb="179" eb="181">
      <t>ニュウリョク</t>
    </rPh>
    <phoneticPr fontId="2"/>
  </si>
  <si>
    <r>
      <t>・</t>
    </r>
    <r>
      <rPr>
        <b/>
        <sz val="10.5"/>
        <color indexed="8"/>
        <rFont val="ＭＳ Ｐゴシック"/>
        <family val="3"/>
        <charset val="128"/>
      </rPr>
      <t>舗装工事を希望する者で、かつ、市内に本店を有する者は、</t>
    </r>
    <r>
      <rPr>
        <sz val="10.5"/>
        <color indexed="8"/>
        <rFont val="ＭＳ Ｐゴシック"/>
        <family val="3"/>
        <charset val="128"/>
      </rPr>
      <t>アスファルト舗装工事の表層工の施工について、該当するものにチェックをし</t>
    </r>
    <r>
      <rPr>
        <b/>
        <sz val="10.5"/>
        <color indexed="8"/>
        <rFont val="ＭＳ Ｐゴシック"/>
        <family val="3"/>
        <charset val="128"/>
      </rPr>
      <t>、自社施工する場合は、別紙「アスファルト舗装工事施工体制調査票」も提出</t>
    </r>
    <r>
      <rPr>
        <sz val="10.5"/>
        <color indexed="8"/>
        <rFont val="ＭＳ Ｐゴシック"/>
        <family val="3"/>
        <charset val="128"/>
      </rPr>
      <t>すること。
・表層工を自社施工しない者は、調査票の提出は不要。</t>
    </r>
    <rPh sb="1" eb="3">
      <t>ホソウ</t>
    </rPh>
    <rPh sb="3" eb="5">
      <t>コウジ</t>
    </rPh>
    <rPh sb="6" eb="8">
      <t>キボウ</t>
    </rPh>
    <rPh sb="10" eb="11">
      <t>モノ</t>
    </rPh>
    <rPh sb="16" eb="18">
      <t>シナイ</t>
    </rPh>
    <rPh sb="19" eb="21">
      <t>ホンテン</t>
    </rPh>
    <rPh sb="22" eb="23">
      <t>ユウ</t>
    </rPh>
    <rPh sb="25" eb="26">
      <t>モノ</t>
    </rPh>
    <rPh sb="34" eb="36">
      <t>ホソウ</t>
    </rPh>
    <rPh sb="36" eb="38">
      <t>コウジ</t>
    </rPh>
    <rPh sb="39" eb="41">
      <t>ヒョウソウ</t>
    </rPh>
    <rPh sb="41" eb="42">
      <t>コウ</t>
    </rPh>
    <rPh sb="43" eb="45">
      <t>セコウ</t>
    </rPh>
    <rPh sb="50" eb="52">
      <t>ガイトウ</t>
    </rPh>
    <rPh sb="64" eb="66">
      <t>ジシャ</t>
    </rPh>
    <rPh sb="66" eb="68">
      <t>セコウ</t>
    </rPh>
    <rPh sb="70" eb="72">
      <t>バアイ</t>
    </rPh>
    <rPh sb="74" eb="76">
      <t>ベッシ</t>
    </rPh>
    <rPh sb="83" eb="85">
      <t>ホソウ</t>
    </rPh>
    <rPh sb="85" eb="87">
      <t>コウジ</t>
    </rPh>
    <rPh sb="87" eb="89">
      <t>セコウ</t>
    </rPh>
    <rPh sb="89" eb="91">
      <t>タイセイ</t>
    </rPh>
    <rPh sb="91" eb="94">
      <t>チョウサヒョウ</t>
    </rPh>
    <rPh sb="96" eb="98">
      <t>テイシュツ</t>
    </rPh>
    <rPh sb="105" eb="107">
      <t>ヒョウソウ</t>
    </rPh>
    <rPh sb="107" eb="108">
      <t>コウ</t>
    </rPh>
    <rPh sb="109" eb="111">
      <t>ジシャ</t>
    </rPh>
    <rPh sb="111" eb="113">
      <t>セコウ</t>
    </rPh>
    <rPh sb="116" eb="117">
      <t>モノ</t>
    </rPh>
    <rPh sb="119" eb="122">
      <t>チョウサヒョウ</t>
    </rPh>
    <rPh sb="123" eb="125">
      <t>テイシュツ</t>
    </rPh>
    <rPh sb="126" eb="128">
      <t>フヨウ</t>
    </rPh>
    <phoneticPr fontId="2"/>
  </si>
  <si>
    <t>完成工事高については、２年平均で計上している場合は「完成工事高」欄の２年平均の左欄に○、３年平均で計上している場合は</t>
    <rPh sb="0" eb="2">
      <t>カンセイ</t>
    </rPh>
    <rPh sb="2" eb="4">
      <t>コウジ</t>
    </rPh>
    <rPh sb="4" eb="5">
      <t>タカ</t>
    </rPh>
    <rPh sb="12" eb="13">
      <t>ネン</t>
    </rPh>
    <rPh sb="13" eb="15">
      <t>ヘイキン</t>
    </rPh>
    <rPh sb="16" eb="18">
      <t>ケイジョウ</t>
    </rPh>
    <rPh sb="22" eb="24">
      <t>バアイ</t>
    </rPh>
    <rPh sb="26" eb="28">
      <t>カンセイ</t>
    </rPh>
    <rPh sb="28" eb="30">
      <t>コウジ</t>
    </rPh>
    <rPh sb="30" eb="31">
      <t>タカ</t>
    </rPh>
    <rPh sb="32" eb="33">
      <t>ラン</t>
    </rPh>
    <rPh sb="35" eb="36">
      <t>ネン</t>
    </rPh>
    <rPh sb="36" eb="38">
      <t>ヘイキン</t>
    </rPh>
    <rPh sb="39" eb="40">
      <t>ヒダリ</t>
    </rPh>
    <rPh sb="40" eb="41">
      <t>ラン</t>
    </rPh>
    <rPh sb="45" eb="46">
      <t>ネン</t>
    </rPh>
    <rPh sb="46" eb="48">
      <t>ヘイキン</t>
    </rPh>
    <rPh sb="49" eb="51">
      <t>ケイジョウ</t>
    </rPh>
    <phoneticPr fontId="2"/>
  </si>
  <si>
    <t>３年平均に○印をして下さい。</t>
    <rPh sb="6" eb="7">
      <t>イン</t>
    </rPh>
    <rPh sb="10" eb="11">
      <t>クダ</t>
    </rPh>
    <phoneticPr fontId="2"/>
  </si>
  <si>
    <r>
      <t>「発注者」欄の区分は、</t>
    </r>
    <r>
      <rPr>
        <b/>
        <sz val="10"/>
        <rFont val="ＭＳ Ｐゴシック"/>
        <family val="3"/>
        <charset val="128"/>
      </rPr>
      <t>１が官公庁元請、２が民間元請、３が下請(官・民いずれの下請でも可)</t>
    </r>
    <r>
      <rPr>
        <sz val="10"/>
        <rFont val="ＭＳ Ｐゴシック"/>
        <family val="3"/>
        <charset val="128"/>
      </rPr>
      <t>です。該当する番号を○印で囲んで下さい。</t>
    </r>
    <rPh sb="1" eb="4">
      <t>ハッチュウシャ</t>
    </rPh>
    <rPh sb="5" eb="6">
      <t>ラン</t>
    </rPh>
    <rPh sb="7" eb="9">
      <t>クブン</t>
    </rPh>
    <rPh sb="13" eb="16">
      <t>カンコウチョウ</t>
    </rPh>
    <rPh sb="16" eb="18">
      <t>モトウケ</t>
    </rPh>
    <rPh sb="21" eb="23">
      <t>ミンカン</t>
    </rPh>
    <rPh sb="23" eb="25">
      <t>モトウケ</t>
    </rPh>
    <rPh sb="28" eb="30">
      <t>シタウ</t>
    </rPh>
    <rPh sb="31" eb="32">
      <t>カン</t>
    </rPh>
    <rPh sb="33" eb="34">
      <t>タミ</t>
    </rPh>
    <rPh sb="38" eb="40">
      <t>シタウ</t>
    </rPh>
    <rPh sb="42" eb="43">
      <t>カ</t>
    </rPh>
    <rPh sb="47" eb="49">
      <t>ガイトウ</t>
    </rPh>
    <rPh sb="51" eb="53">
      <t>バンゴウ</t>
    </rPh>
    <rPh sb="55" eb="56">
      <t>イン</t>
    </rPh>
    <rPh sb="57" eb="58">
      <t>カコ</t>
    </rPh>
    <rPh sb="60" eb="61">
      <t>クダ</t>
    </rPh>
    <phoneticPr fontId="2"/>
  </si>
  <si>
    <t>・本市記入欄の為、記入しないこと。</t>
    <rPh sb="1" eb="2">
      <t>ホン</t>
    </rPh>
    <rPh sb="2" eb="3">
      <t>シ</t>
    </rPh>
    <rPh sb="3" eb="5">
      <t>キニュウ</t>
    </rPh>
    <rPh sb="5" eb="6">
      <t>ラン</t>
    </rPh>
    <rPh sb="7" eb="8">
      <t>タメ</t>
    </rPh>
    <rPh sb="9" eb="11">
      <t>キニュウ</t>
    </rPh>
    <phoneticPr fontId="2"/>
  </si>
  <si>
    <r>
      <t>・今回提出する「建設業の許可について（通知）」により記入すること。
・一般建設業の許可は「１」、特定建設業の許可は「２」と記入し、</t>
    </r>
    <r>
      <rPr>
        <u/>
        <sz val="10.5"/>
        <color indexed="8"/>
        <rFont val="ＭＳ Ｐゴシック"/>
        <family val="3"/>
        <charset val="128"/>
      </rPr>
      <t>入札参加希望の有無に関わらず、許可を有する工種すべてについて記入すること。</t>
    </r>
    <r>
      <rPr>
        <sz val="10.5"/>
        <color indexed="8"/>
        <rFont val="ＭＳ Ｐゴシック"/>
        <family val="3"/>
        <charset val="128"/>
      </rPr>
      <t xml:space="preserve">
・有効期限が過ぎており、更新手続きをしていない工種は記入できない。</t>
    </r>
    <rPh sb="1" eb="3">
      <t>コンカイ</t>
    </rPh>
    <rPh sb="3" eb="5">
      <t>テイシュツ</t>
    </rPh>
    <rPh sb="8" eb="11">
      <t>ケンセツギョウ</t>
    </rPh>
    <rPh sb="12" eb="14">
      <t>キョカ</t>
    </rPh>
    <rPh sb="19" eb="21">
      <t>ツウチ</t>
    </rPh>
    <rPh sb="35" eb="37">
      <t>イッパン</t>
    </rPh>
    <rPh sb="37" eb="40">
      <t>ケンセツギョウ</t>
    </rPh>
    <rPh sb="41" eb="43">
      <t>キョカ</t>
    </rPh>
    <rPh sb="48" eb="50">
      <t>トクテイ</t>
    </rPh>
    <rPh sb="50" eb="53">
      <t>ケンセツギョウ</t>
    </rPh>
    <rPh sb="54" eb="56">
      <t>キョカ</t>
    </rPh>
    <rPh sb="65" eb="67">
      <t>ニュウサツ</t>
    </rPh>
    <rPh sb="67" eb="69">
      <t>サンカ</t>
    </rPh>
    <rPh sb="69" eb="71">
      <t>キボウ</t>
    </rPh>
    <rPh sb="72" eb="74">
      <t>ウム</t>
    </rPh>
    <rPh sb="75" eb="76">
      <t>カカ</t>
    </rPh>
    <rPh sb="80" eb="82">
      <t>キョカ</t>
    </rPh>
    <rPh sb="83" eb="84">
      <t>ユウ</t>
    </rPh>
    <rPh sb="86" eb="88">
      <t>コウシュ</t>
    </rPh>
    <rPh sb="104" eb="106">
      <t>ユウコウ</t>
    </rPh>
    <rPh sb="106" eb="108">
      <t>キゲン</t>
    </rPh>
    <rPh sb="115" eb="117">
      <t>コウシン</t>
    </rPh>
    <rPh sb="117" eb="119">
      <t>テツヅ</t>
    </rPh>
    <rPh sb="126" eb="128">
      <t>コウシュ</t>
    </rPh>
    <phoneticPr fontId="2"/>
  </si>
  <si>
    <t>許可年月日</t>
    <rPh sb="0" eb="2">
      <t>キョカ</t>
    </rPh>
    <rPh sb="2" eb="5">
      <t>ネンガッピ</t>
    </rPh>
    <phoneticPr fontId="2"/>
  </si>
  <si>
    <t>和暦(H.R)</t>
    <rPh sb="0" eb="2">
      <t>ワレキ</t>
    </rPh>
    <phoneticPr fontId="2"/>
  </si>
  <si>
    <t>平成</t>
    <rPh sb="0" eb="2">
      <t>ヘイセイ</t>
    </rPh>
    <phoneticPr fontId="2"/>
  </si>
  <si>
    <t>令和</t>
    <rPh sb="0" eb="2">
      <t>レイワ</t>
    </rPh>
    <phoneticPr fontId="2"/>
  </si>
  <si>
    <t>建設工事・業者登録票（県内業者用）　記入要領</t>
    <rPh sb="0" eb="2">
      <t>ケンセツ</t>
    </rPh>
    <rPh sb="2" eb="4">
      <t>コウジ</t>
    </rPh>
    <rPh sb="5" eb="7">
      <t>ギョウシャ</t>
    </rPh>
    <rPh sb="7" eb="9">
      <t>トウロク</t>
    </rPh>
    <rPh sb="9" eb="10">
      <t>ヒョウ</t>
    </rPh>
    <rPh sb="11" eb="13">
      <t>ケンナイ</t>
    </rPh>
    <rPh sb="13" eb="15">
      <t>ギョウシャ</t>
    </rPh>
    <rPh sb="15" eb="16">
      <t>ヨウ</t>
    </rPh>
    <rPh sb="18" eb="20">
      <t>キニュウ</t>
    </rPh>
    <rPh sb="20" eb="22">
      <t>ヨウリョウ</t>
    </rPh>
    <phoneticPr fontId="2"/>
  </si>
  <si>
    <t>建設工事・業者登録票（県内業者用）　３－１</t>
    <rPh sb="0" eb="2">
      <t>ケンセツ</t>
    </rPh>
    <rPh sb="2" eb="4">
      <t>コウジ</t>
    </rPh>
    <rPh sb="5" eb="7">
      <t>ギョウシャ</t>
    </rPh>
    <rPh sb="7" eb="10">
      <t>トウロクヒョウ</t>
    </rPh>
    <rPh sb="11" eb="13">
      <t>ケンナイ</t>
    </rPh>
    <rPh sb="13" eb="15">
      <t>ギョウシャ</t>
    </rPh>
    <rPh sb="15" eb="16">
      <t>ヨウ</t>
    </rPh>
    <phoneticPr fontId="2"/>
  </si>
  <si>
    <t>建設工事・業者登録票（県内業者用）　３－２</t>
    <rPh sb="0" eb="2">
      <t>ケンセツ</t>
    </rPh>
    <rPh sb="2" eb="4">
      <t>コウジ</t>
    </rPh>
    <rPh sb="5" eb="7">
      <t>ギョウシャ</t>
    </rPh>
    <rPh sb="7" eb="10">
      <t>トウロクヒョウ</t>
    </rPh>
    <rPh sb="11" eb="13">
      <t>ケンナイ</t>
    </rPh>
    <rPh sb="13" eb="15">
      <t>ギョウシャ</t>
    </rPh>
    <rPh sb="15" eb="16">
      <t>ヨウ</t>
    </rPh>
    <phoneticPr fontId="2"/>
  </si>
  <si>
    <t>建設工事・業者登録票（県内業者用）　３－３</t>
    <rPh sb="0" eb="2">
      <t>ケンセツ</t>
    </rPh>
    <rPh sb="2" eb="4">
      <t>コウジ</t>
    </rPh>
    <rPh sb="5" eb="7">
      <t>ギョウシャ</t>
    </rPh>
    <rPh sb="7" eb="10">
      <t>トウロクヒョウ</t>
    </rPh>
    <rPh sb="11" eb="13">
      <t>ケンナイ</t>
    </rPh>
    <rPh sb="13" eb="16">
      <t>ギョウシャヨウ</t>
    </rPh>
    <phoneticPr fontId="2"/>
  </si>
  <si>
    <t>・工種コードは、業者登録票（県内業者用）３－１の（３）の建設工事の種類の欄の４桁の数字。パソコンで作成する場合は、業者登録票（県内業者用）３－１の（２）の工種を入力していれば、工種（工種コード）の欄は自動的に表示される。
・官公庁実績がない場合でも、この欄は記入すること。</t>
    <rPh sb="1" eb="3">
      <t>コウシュ</t>
    </rPh>
    <rPh sb="8" eb="10">
      <t>ギョウシャ</t>
    </rPh>
    <rPh sb="14" eb="16">
      <t>ケンナイ</t>
    </rPh>
    <rPh sb="57" eb="59">
      <t>ギョウシャ</t>
    </rPh>
    <rPh sb="63" eb="65">
      <t>ケンナイ</t>
    </rPh>
    <rPh sb="65" eb="67">
      <t>ギョウシャ</t>
    </rPh>
    <rPh sb="67" eb="68">
      <t>ヨウ</t>
    </rPh>
    <rPh sb="77" eb="79">
      <t>コウシュ</t>
    </rPh>
    <rPh sb="80" eb="82">
      <t>ニュウリョク</t>
    </rPh>
    <rPh sb="112" eb="115">
      <t>カンコウチョウ</t>
    </rPh>
    <rPh sb="115" eb="117">
      <t>ジッセキ</t>
    </rPh>
    <rPh sb="120" eb="122">
      <t>バアイ</t>
    </rPh>
    <rPh sb="127" eb="128">
      <t>ラン</t>
    </rPh>
    <phoneticPr fontId="2"/>
  </si>
  <si>
    <t>　（鹿児島市に営業所等（本社を含む。）を有し、廃棄物処理業者との契約が有る場合、それぞれ契約相手先を記入してください。）　　　</t>
    <rPh sb="23" eb="26">
      <t>ハイキブツ</t>
    </rPh>
    <rPh sb="26" eb="28">
      <t>ショリ</t>
    </rPh>
    <rPh sb="28" eb="30">
      <t>ギョウシャ</t>
    </rPh>
    <rPh sb="32" eb="34">
      <t>ケイヤク</t>
    </rPh>
    <rPh sb="35" eb="36">
      <t>ア</t>
    </rPh>
    <rPh sb="37" eb="39">
      <t>バアイ</t>
    </rPh>
    <phoneticPr fontId="2"/>
  </si>
  <si>
    <t>該当又は希望するものに「１」</t>
    <rPh sb="0" eb="2">
      <t>ガイトウ</t>
    </rPh>
    <rPh sb="2" eb="3">
      <t>マタ</t>
    </rPh>
    <rPh sb="4" eb="6">
      <t>キボウ</t>
    </rPh>
    <phoneticPr fontId="2"/>
  </si>
  <si>
    <t>・「１．更新」に○をした業者は、有資格決定通知書（登録通知書）または今回送付した案内ハガキに記入されている業者コードを記入すること。</t>
    <phoneticPr fontId="2"/>
  </si>
  <si>
    <t xml:space="preserve">・鹿児島市に営業所等（本社を含む。）を有する場合は、記入すること。
・各廃棄物処理業者との契約が有る場合、契約相手先を記入すること。
</t>
    <rPh sb="35" eb="36">
      <t>カク</t>
    </rPh>
    <rPh sb="36" eb="39">
      <t>ハイキブツ</t>
    </rPh>
    <rPh sb="39" eb="41">
      <t>ショリ</t>
    </rPh>
    <rPh sb="41" eb="43">
      <t>ギョウシャ</t>
    </rPh>
    <rPh sb="45" eb="47">
      <t>ケイヤク</t>
    </rPh>
    <rPh sb="48" eb="49">
      <t>ア</t>
    </rPh>
    <rPh sb="50" eb="52">
      <t>バアイ</t>
    </rPh>
    <rPh sb="53" eb="55">
      <t>ケイヤク</t>
    </rPh>
    <rPh sb="55" eb="57">
      <t>アイテ</t>
    </rPh>
    <rPh sb="57" eb="58">
      <t>サキ</t>
    </rPh>
    <rPh sb="59" eb="61">
      <t>キニュウ</t>
    </rPh>
    <phoneticPr fontId="2"/>
  </si>
  <si>
    <r>
      <t>・施工実績が</t>
    </r>
    <r>
      <rPr>
        <sz val="10.5"/>
        <color rgb="FFFF0000"/>
        <rFont val="ＭＳ Ｐゴシック"/>
        <family val="3"/>
        <charset val="128"/>
      </rPr>
      <t>必要</t>
    </r>
    <r>
      <rPr>
        <sz val="10.5"/>
        <color theme="1"/>
        <rFont val="ＭＳ Ｐゴシック"/>
        <family val="3"/>
        <charset val="128"/>
      </rPr>
      <t xml:space="preserve">
・船舶を自社保有している場合は、保有隻数を記入し、船舶の写真及び当該船舶の所有関係がわかる書類の写しを添付すること。</t>
    </r>
    <rPh sb="1" eb="3">
      <t>セコウ</t>
    </rPh>
    <rPh sb="3" eb="5">
      <t>ジッセキ</t>
    </rPh>
    <rPh sb="6" eb="8">
      <t>ヒツヨウ</t>
    </rPh>
    <rPh sb="10" eb="12">
      <t>センパク</t>
    </rPh>
    <rPh sb="13" eb="15">
      <t>ジシャ</t>
    </rPh>
    <rPh sb="15" eb="17">
      <t>ホユウ</t>
    </rPh>
    <rPh sb="21" eb="23">
      <t>バアイ</t>
    </rPh>
    <rPh sb="25" eb="27">
      <t>ホユウ</t>
    </rPh>
    <rPh sb="27" eb="29">
      <t>セキスウ</t>
    </rPh>
    <rPh sb="34" eb="36">
      <t>センパク</t>
    </rPh>
    <rPh sb="37" eb="39">
      <t>シャシン</t>
    </rPh>
    <rPh sb="39" eb="40">
      <t>オヨ</t>
    </rPh>
    <rPh sb="41" eb="43">
      <t>トウガイ</t>
    </rPh>
    <rPh sb="43" eb="45">
      <t>センパク</t>
    </rPh>
    <rPh sb="46" eb="48">
      <t>ショユウ</t>
    </rPh>
    <rPh sb="48" eb="50">
      <t>カンケイ</t>
    </rPh>
    <rPh sb="54" eb="56">
      <t>ショルイ</t>
    </rPh>
    <rPh sb="57" eb="58">
      <t>ウツ</t>
    </rPh>
    <rPh sb="60" eb="62">
      <t>テンプフカウツテンプコウジナイヨウバアイミトチュウイ</t>
    </rPh>
    <phoneticPr fontId="2"/>
  </si>
  <si>
    <r>
      <t>・施工実績が</t>
    </r>
    <r>
      <rPr>
        <sz val="10.5"/>
        <color rgb="FFFF0000"/>
        <rFont val="ＭＳ Ｐゴシック"/>
        <family val="3"/>
        <charset val="128"/>
      </rPr>
      <t>必要</t>
    </r>
    <rPh sb="1" eb="3">
      <t>セコウ</t>
    </rPh>
    <rPh sb="3" eb="5">
      <t>ジッセキ</t>
    </rPh>
    <rPh sb="6" eb="8">
      <t>ヒツヨウ</t>
    </rPh>
    <phoneticPr fontId="2"/>
  </si>
  <si>
    <r>
      <t>・施工実績が</t>
    </r>
    <r>
      <rPr>
        <sz val="10.5"/>
        <color rgb="FFFF0000"/>
        <rFont val="ＭＳ Ｐゴシック"/>
        <family val="3"/>
        <charset val="128"/>
      </rPr>
      <t>必要</t>
    </r>
    <r>
      <rPr>
        <sz val="10.5"/>
        <color theme="1"/>
        <rFont val="ＭＳ Ｐゴシック"/>
        <family val="3"/>
        <charset val="128"/>
      </rPr>
      <t>（ガードレール設置、フェンス設置、道路反射鏡設置等）</t>
    </r>
    <rPh sb="1" eb="3">
      <t>セコウ</t>
    </rPh>
    <rPh sb="3" eb="5">
      <t>ジッセキ</t>
    </rPh>
    <rPh sb="6" eb="8">
      <t>ヒツヨウ</t>
    </rPh>
    <rPh sb="15" eb="17">
      <t>セッチ</t>
    </rPh>
    <rPh sb="22" eb="24">
      <t>セッチ</t>
    </rPh>
    <rPh sb="25" eb="27">
      <t>ドウロ</t>
    </rPh>
    <rPh sb="27" eb="30">
      <t>ハンシャキョウ</t>
    </rPh>
    <rPh sb="30" eb="32">
      <t>セッチ</t>
    </rPh>
    <rPh sb="32" eb="33">
      <t>トウ</t>
    </rPh>
    <phoneticPr fontId="2"/>
  </si>
  <si>
    <r>
      <t>・施工実績が</t>
    </r>
    <r>
      <rPr>
        <sz val="10.5"/>
        <color rgb="FFFF0000"/>
        <rFont val="ＭＳ Ｐゴシック"/>
        <family val="3"/>
        <charset val="128"/>
      </rPr>
      <t>必要</t>
    </r>
    <r>
      <rPr>
        <sz val="10.5"/>
        <color theme="1"/>
        <rFont val="ＭＳ Ｐゴシック"/>
        <family val="3"/>
        <charset val="128"/>
      </rPr>
      <t xml:space="preserve">
　</t>
    </r>
    <r>
      <rPr>
        <sz val="9"/>
        <color indexed="8"/>
        <rFont val="ＭＳ Ｐゴシック"/>
        <family val="3"/>
        <charset val="128"/>
      </rPr>
      <t>（発注にあたっては、本市水道局の給水区域内であれば、鹿児島市水道局の指定給水装置工事事業者及び指定排水設備工事事業者であることが要件となります。特に証明書等の添付は不要です。）</t>
    </r>
    <rPh sb="1" eb="3">
      <t>セコウ</t>
    </rPh>
    <rPh sb="3" eb="5">
      <t>ジッセキ</t>
    </rPh>
    <rPh sb="6" eb="8">
      <t>ヒツヨウ</t>
    </rPh>
    <rPh sb="11" eb="13">
      <t>ハッチュウ</t>
    </rPh>
    <rPh sb="20" eb="21">
      <t>ホン</t>
    </rPh>
    <rPh sb="21" eb="22">
      <t>シ</t>
    </rPh>
    <rPh sb="22" eb="25">
      <t>スイドウキョク</t>
    </rPh>
    <rPh sb="26" eb="28">
      <t>キュウスイ</t>
    </rPh>
    <rPh sb="28" eb="30">
      <t>クイキ</t>
    </rPh>
    <rPh sb="30" eb="31">
      <t>ナイ</t>
    </rPh>
    <rPh sb="36" eb="40">
      <t>カゴシマシ</t>
    </rPh>
    <rPh sb="40" eb="43">
      <t>スイドウキョク</t>
    </rPh>
    <rPh sb="52" eb="55">
      <t>ジギョウシャ</t>
    </rPh>
    <rPh sb="55" eb="56">
      <t>オヨ</t>
    </rPh>
    <rPh sb="57" eb="59">
      <t>シテイ</t>
    </rPh>
    <rPh sb="59" eb="61">
      <t>ハイスイ</t>
    </rPh>
    <rPh sb="61" eb="63">
      <t>セツビ</t>
    </rPh>
    <rPh sb="63" eb="65">
      <t>コウジ</t>
    </rPh>
    <rPh sb="65" eb="67">
      <t>ジギョウ</t>
    </rPh>
    <rPh sb="67" eb="68">
      <t>シャ</t>
    </rPh>
    <rPh sb="74" eb="76">
      <t>ヨウケン</t>
    </rPh>
    <rPh sb="82" eb="83">
      <t>トク</t>
    </rPh>
    <rPh sb="84" eb="87">
      <t>ショウメイショ</t>
    </rPh>
    <rPh sb="87" eb="88">
      <t>ナド</t>
    </rPh>
    <rPh sb="89" eb="91">
      <t>テンプ</t>
    </rPh>
    <rPh sb="92" eb="94">
      <t>フヨウ</t>
    </rPh>
    <phoneticPr fontId="2"/>
  </si>
  <si>
    <r>
      <t>・施工実績が</t>
    </r>
    <r>
      <rPr>
        <sz val="10.5"/>
        <color rgb="FFFF0000"/>
        <rFont val="ＭＳ Ｐゴシック"/>
        <family val="3"/>
        <charset val="128"/>
      </rPr>
      <t>必要</t>
    </r>
    <r>
      <rPr>
        <sz val="10.5"/>
        <color theme="1"/>
        <rFont val="ＭＳ Ｐゴシック"/>
        <family val="3"/>
        <charset val="128"/>
      </rPr>
      <t xml:space="preserve">
・浄化槽設備士がいる場合は、人数を記入すること（証明等は不要）</t>
    </r>
    <rPh sb="1" eb="3">
      <t>セコウ</t>
    </rPh>
    <rPh sb="3" eb="5">
      <t>ジッセキ</t>
    </rPh>
    <rPh sb="6" eb="8">
      <t>ヒツヨウ</t>
    </rPh>
    <rPh sb="10" eb="13">
      <t>ジョウカソウ</t>
    </rPh>
    <rPh sb="13" eb="15">
      <t>セツビ</t>
    </rPh>
    <rPh sb="15" eb="16">
      <t>シ</t>
    </rPh>
    <rPh sb="19" eb="21">
      <t>バアイ</t>
    </rPh>
    <rPh sb="23" eb="25">
      <t>ニンズウ</t>
    </rPh>
    <rPh sb="33" eb="35">
      <t>ショウメイ</t>
    </rPh>
    <rPh sb="35" eb="36">
      <t>トウ</t>
    </rPh>
    <rPh sb="37" eb="39">
      <t>フヨウ</t>
    </rPh>
    <phoneticPr fontId="2"/>
  </si>
  <si>
    <r>
      <t>・施工実績は</t>
    </r>
    <r>
      <rPr>
        <sz val="10"/>
        <color rgb="FF0070C0"/>
        <rFont val="ＭＳ Ｐゴシック"/>
        <family val="3"/>
        <charset val="128"/>
      </rPr>
      <t>不要</t>
    </r>
    <r>
      <rPr>
        <sz val="10"/>
        <color theme="1"/>
        <rFont val="ＭＳ Ｐゴシック"/>
        <family val="3"/>
        <charset val="128"/>
      </rPr>
      <t>。
・特に得意とするものがあれば、○をすること。他に得意とするものがあれば、その他の欄に記入すること。</t>
    </r>
    <rPh sb="1" eb="3">
      <t>セコウ</t>
    </rPh>
    <rPh sb="3" eb="5">
      <t>ジッセキ</t>
    </rPh>
    <rPh sb="6" eb="8">
      <t>フヨウ</t>
    </rPh>
    <rPh sb="11" eb="12">
      <t>トク</t>
    </rPh>
    <rPh sb="13" eb="15">
      <t>トクイ</t>
    </rPh>
    <rPh sb="32" eb="33">
      <t>ホカ</t>
    </rPh>
    <rPh sb="34" eb="36">
      <t>トクイ</t>
    </rPh>
    <rPh sb="48" eb="49">
      <t>タ</t>
    </rPh>
    <rPh sb="50" eb="51">
      <t>ラン</t>
    </rPh>
    <phoneticPr fontId="2"/>
  </si>
  <si>
    <t>工事</t>
    <phoneticPr fontId="2"/>
  </si>
  <si>
    <t>【</t>
    <phoneticPr fontId="2"/>
  </si>
  <si>
    <t>．解体工事</t>
    <rPh sb="1" eb="3">
      <t>カイタイ</t>
    </rPh>
    <phoneticPr fontId="2"/>
  </si>
  <si>
    <t>官</t>
    <phoneticPr fontId="2"/>
  </si>
  <si>
    <t>・</t>
    <phoneticPr fontId="2"/>
  </si>
  <si>
    <t>民</t>
    <phoneticPr fontId="2"/>
  </si>
  <si>
    <t>・</t>
    <phoneticPr fontId="2"/>
  </si>
  <si>
    <t>下</t>
    <phoneticPr fontId="2"/>
  </si>
  <si>
    <t>〔</t>
    <phoneticPr fontId="2"/>
  </si>
  <si>
    <t>年度</t>
    <phoneticPr fontId="2"/>
  </si>
  <si>
    <t>　　　　　　　　　　</t>
    <phoneticPr fontId="2"/>
  </si>
  <si>
    <t>千円　〕</t>
    <phoneticPr fontId="2"/>
  </si>
  <si>
    <t>　下表の特殊工事（解体工事を含む。）を希望する業者は必ず記入すること。なお、いずれの工事も該当しない場合は、上記の「特殊工事希望なし」欄に○を記入すること。</t>
    <rPh sb="1" eb="3">
      <t>カヒョウ</t>
    </rPh>
    <rPh sb="4" eb="6">
      <t>トクシュ</t>
    </rPh>
    <rPh sb="6" eb="8">
      <t>コウジ</t>
    </rPh>
    <rPh sb="9" eb="11">
      <t>カイタイ</t>
    </rPh>
    <rPh sb="11" eb="13">
      <t>コウジ</t>
    </rPh>
    <rPh sb="14" eb="15">
      <t>フク</t>
    </rPh>
    <rPh sb="19" eb="21">
      <t>キボウ</t>
    </rPh>
    <rPh sb="23" eb="25">
      <t>ギョウシャ</t>
    </rPh>
    <rPh sb="26" eb="27">
      <t>カナラ</t>
    </rPh>
    <rPh sb="28" eb="30">
      <t>キニュウ</t>
    </rPh>
    <rPh sb="42" eb="44">
      <t>コウジ</t>
    </rPh>
    <rPh sb="45" eb="47">
      <t>ガイトウ</t>
    </rPh>
    <rPh sb="50" eb="52">
      <t>バアイ</t>
    </rPh>
    <rPh sb="54" eb="56">
      <t>ジョウキ</t>
    </rPh>
    <rPh sb="58" eb="60">
      <t>トクシュ</t>
    </rPh>
    <rPh sb="60" eb="62">
      <t>コウジ</t>
    </rPh>
    <rPh sb="62" eb="64">
      <t>キボウ</t>
    </rPh>
    <rPh sb="67" eb="68">
      <t>ラン</t>
    </rPh>
    <rPh sb="71" eb="73">
      <t>キニュウ</t>
    </rPh>
    <phoneticPr fontId="2"/>
  </si>
  <si>
    <r>
      <rPr>
        <b/>
        <u/>
        <sz val="10"/>
        <rFont val="ＭＳ Ｐゴシック"/>
        <family val="3"/>
        <charset val="128"/>
      </rPr>
      <t>（</t>
    </r>
    <r>
      <rPr>
        <b/>
        <u/>
        <sz val="10"/>
        <color rgb="FF00B050"/>
        <rFont val="ＭＳ Ｐゴシック"/>
        <family val="3"/>
        <charset val="128"/>
      </rPr>
      <t>消費税等を含まない。</t>
    </r>
    <r>
      <rPr>
        <b/>
        <u/>
        <sz val="10"/>
        <rFont val="ＭＳ Ｐゴシック"/>
        <family val="3"/>
        <charset val="128"/>
      </rPr>
      <t>）</t>
    </r>
    <r>
      <rPr>
        <sz val="10"/>
        <rFont val="ＭＳ Ｐゴシック"/>
        <family val="3"/>
        <charset val="128"/>
      </rPr>
      <t>の</t>
    </r>
    <r>
      <rPr>
        <b/>
        <sz val="10"/>
        <rFont val="ＭＳ Ｐゴシック"/>
        <family val="3"/>
        <charset val="128"/>
      </rPr>
      <t>最高と次位の実績</t>
    </r>
    <r>
      <rPr>
        <sz val="10"/>
        <rFont val="ＭＳ Ｐゴシック"/>
        <family val="3"/>
        <charset val="128"/>
      </rPr>
      <t>を記入して下さい。</t>
    </r>
    <rPh sb="13" eb="15">
      <t>サイコウ</t>
    </rPh>
    <rPh sb="16" eb="18">
      <t>ジイ</t>
    </rPh>
    <rPh sb="19" eb="21">
      <t>ジッセキ</t>
    </rPh>
    <rPh sb="22" eb="24">
      <t>キニュウ</t>
    </rPh>
    <rPh sb="26" eb="27">
      <t>クダ</t>
    </rPh>
    <phoneticPr fontId="2"/>
  </si>
  <si>
    <t>・法人組織名（株式会社、有限会社、合同会社、一般財団法人等）も含めて記入すること。㈱、㈲など略して記入。</t>
    <rPh sb="1" eb="3">
      <t>ホウジン</t>
    </rPh>
    <rPh sb="3" eb="5">
      <t>ソシキ</t>
    </rPh>
    <rPh sb="5" eb="6">
      <t>メイ</t>
    </rPh>
    <rPh sb="7" eb="11">
      <t>カブシキガイシャ</t>
    </rPh>
    <rPh sb="12" eb="16">
      <t>ユウゲンガイシャ</t>
    </rPh>
    <rPh sb="17" eb="19">
      <t>ゴウドウ</t>
    </rPh>
    <rPh sb="19" eb="21">
      <t>ガイシャ</t>
    </rPh>
    <rPh sb="22" eb="24">
      <t>イッパン</t>
    </rPh>
    <rPh sb="24" eb="26">
      <t>ザイダン</t>
    </rPh>
    <rPh sb="26" eb="28">
      <t>ホウジン</t>
    </rPh>
    <rPh sb="28" eb="29">
      <t>トウ</t>
    </rPh>
    <rPh sb="31" eb="32">
      <t>フク</t>
    </rPh>
    <rPh sb="34" eb="36">
      <t>キニュウ</t>
    </rPh>
    <rPh sb="46" eb="47">
      <t>リャク</t>
    </rPh>
    <rPh sb="49" eb="51">
      <t>キニュウ</t>
    </rPh>
    <phoneticPr fontId="2"/>
  </si>
  <si>
    <r>
      <t>・入札参加を希望する工種に「１」と記入すること。</t>
    </r>
    <r>
      <rPr>
        <u/>
        <sz val="10.5"/>
        <color theme="1"/>
        <rFont val="ＭＳ Ｐゴシック"/>
        <family val="3"/>
        <charset val="128"/>
      </rPr>
      <t>但し、建設業の許可を有し、かつ、「経営事項審査」を受審しているものに限る</t>
    </r>
    <r>
      <rPr>
        <sz val="10.5"/>
        <color theme="1"/>
        <rFont val="ＭＳ Ｐゴシック"/>
        <family val="3"/>
        <charset val="128"/>
      </rPr>
      <t>。</t>
    </r>
    <rPh sb="1" eb="3">
      <t>ニュウサツ</t>
    </rPh>
    <rPh sb="3" eb="5">
      <t>サンカ</t>
    </rPh>
    <rPh sb="6" eb="8">
      <t>キボウ</t>
    </rPh>
    <rPh sb="10" eb="12">
      <t>コウシュ</t>
    </rPh>
    <rPh sb="24" eb="25">
      <t>タダ</t>
    </rPh>
    <rPh sb="27" eb="30">
      <t>ケンセツギョウ</t>
    </rPh>
    <rPh sb="31" eb="33">
      <t>キョカ</t>
    </rPh>
    <rPh sb="34" eb="35">
      <t>ユウ</t>
    </rPh>
    <rPh sb="41" eb="43">
      <t>ケイエイ</t>
    </rPh>
    <rPh sb="43" eb="45">
      <t>ジコウ</t>
    </rPh>
    <rPh sb="45" eb="47">
      <t>シンサ</t>
    </rPh>
    <rPh sb="49" eb="50">
      <t>ウケ</t>
    </rPh>
    <rPh sb="50" eb="51">
      <t>シン</t>
    </rPh>
    <rPh sb="58" eb="59">
      <t>カギ</t>
    </rPh>
    <phoneticPr fontId="2"/>
  </si>
  <si>
    <r>
      <t>・希望ができるのは、５工種まで</t>
    </r>
    <r>
      <rPr>
        <u/>
        <sz val="10.5"/>
        <color indexed="8"/>
        <rFont val="ＭＳ Ｐゴシック"/>
        <family val="3"/>
        <charset val="128"/>
      </rPr>
      <t>（但し、「とび・土工・コンクリート工事」と「解体工事」の両方を希望する場合に限り、６工種まで）</t>
    </r>
    <r>
      <rPr>
        <sz val="10.5"/>
        <color indexed="8"/>
        <rFont val="ＭＳ Ｐゴシック"/>
        <family val="3"/>
        <charset val="128"/>
      </rPr>
      <t xml:space="preserve">。
・土木一式工事、建築一式工事、電気工事、管工事、舗装工事及び造園工事の６工種は、「経営事項審査」の平均完成工事高がなければ希望できない。
</t>
    </r>
    <r>
      <rPr>
        <u/>
        <sz val="10.5"/>
        <color indexed="8"/>
        <rFont val="ＭＳ Ｐゴシック"/>
        <family val="3"/>
        <charset val="128"/>
      </rPr>
      <t xml:space="preserve">
</t>
    </r>
    <r>
      <rPr>
        <sz val="10.5"/>
        <color indexed="8"/>
        <rFont val="ＭＳ Ｐゴシック"/>
        <family val="3"/>
        <charset val="128"/>
      </rPr>
      <t>※希望工種数の上限</t>
    </r>
    <r>
      <rPr>
        <u/>
        <sz val="10.5"/>
        <color indexed="8"/>
        <rFont val="ＭＳ Ｐゴシック"/>
        <family val="3"/>
        <charset val="128"/>
      </rPr>
      <t xml:space="preserve">
</t>
    </r>
    <r>
      <rPr>
        <sz val="10.5"/>
        <color indexed="8"/>
        <rFont val="ＭＳ Ｐゴシック"/>
        <family val="3"/>
        <charset val="128"/>
      </rPr>
      <t>　</t>
    </r>
    <r>
      <rPr>
        <u/>
        <sz val="10.5"/>
        <color indexed="8"/>
        <rFont val="ＭＳ Ｐゴシック"/>
        <family val="3"/>
        <charset val="128"/>
      </rPr>
      <t>「とび・土工・コンクリート工事」と「解体工事」の両方を希望する場合に限り、上限を６工種とする。</t>
    </r>
    <rPh sb="1" eb="3">
      <t>キボウ</t>
    </rPh>
    <rPh sb="11" eb="13">
      <t>コウシュ</t>
    </rPh>
    <rPh sb="43" eb="45">
      <t>リョウホウ</t>
    </rPh>
    <rPh sb="65" eb="67">
      <t>ドボク</t>
    </rPh>
    <rPh sb="67" eb="69">
      <t>イッシキ</t>
    </rPh>
    <rPh sb="69" eb="71">
      <t>コウジ</t>
    </rPh>
    <rPh sb="72" eb="74">
      <t>ケンチク</t>
    </rPh>
    <rPh sb="74" eb="76">
      <t>イッシキ</t>
    </rPh>
    <rPh sb="76" eb="78">
      <t>コウジ</t>
    </rPh>
    <rPh sb="79" eb="81">
      <t>デンキ</t>
    </rPh>
    <rPh sb="81" eb="83">
      <t>コウジ</t>
    </rPh>
    <rPh sb="84" eb="85">
      <t>クダ</t>
    </rPh>
    <rPh sb="85" eb="87">
      <t>コウジ</t>
    </rPh>
    <rPh sb="88" eb="90">
      <t>ホソウ</t>
    </rPh>
    <rPh sb="90" eb="92">
      <t>コウジ</t>
    </rPh>
    <rPh sb="92" eb="93">
      <t>オヨ</t>
    </rPh>
    <rPh sb="94" eb="96">
      <t>ゾウエン</t>
    </rPh>
    <rPh sb="96" eb="98">
      <t>コウジ</t>
    </rPh>
    <rPh sb="100" eb="102">
      <t>コウシュ</t>
    </rPh>
    <rPh sb="105" eb="107">
      <t>ケイエイ</t>
    </rPh>
    <rPh sb="107" eb="109">
      <t>ジコウ</t>
    </rPh>
    <rPh sb="109" eb="111">
      <t>シンサ</t>
    </rPh>
    <rPh sb="113" eb="115">
      <t>ヘイキン</t>
    </rPh>
    <rPh sb="115" eb="117">
      <t>カンセイ</t>
    </rPh>
    <rPh sb="117" eb="119">
      <t>コウジ</t>
    </rPh>
    <rPh sb="119" eb="120">
      <t>タカ</t>
    </rPh>
    <rPh sb="125" eb="127">
      <t>キボウ</t>
    </rPh>
    <rPh sb="135" eb="137">
      <t>キボウ</t>
    </rPh>
    <rPh sb="137" eb="139">
      <t>コウシュ</t>
    </rPh>
    <rPh sb="139" eb="140">
      <t>スウ</t>
    </rPh>
    <rPh sb="141" eb="143">
      <t>ジョウゲン</t>
    </rPh>
    <rPh sb="169" eb="171">
      <t>リョウホウ</t>
    </rPh>
    <rPh sb="179" eb="180">
      <t>カギ</t>
    </rPh>
    <rPh sb="182" eb="184">
      <t>ジョウゲン</t>
    </rPh>
    <phoneticPr fontId="2"/>
  </si>
  <si>
    <t>・登録票３－１の（３）の建設工事の種類の欄の４桁の数字。パソコンで作成する場合は、登録票３－１の（２）の工種を入力していれば、工種（工種コード）の欄は自動的に表示される。
・工事経歴がない場合でも、この欄は記入すること。</t>
    <rPh sb="52" eb="54">
      <t>コウシュ</t>
    </rPh>
    <rPh sb="55" eb="57">
      <t>ニュウリョク</t>
    </rPh>
    <rPh sb="87" eb="89">
      <t>コウジ</t>
    </rPh>
    <rPh sb="89" eb="91">
      <t>ケイレキ</t>
    </rPh>
    <rPh sb="94" eb="96">
      <t>バアイ</t>
    </rPh>
    <rPh sb="101" eb="102">
      <t>ラン</t>
    </rPh>
    <phoneticPr fontId="2"/>
  </si>
  <si>
    <t>経営規模等評価結果通知書にある「審査基準日」（決算日）を記入すること。</t>
    <rPh sb="0" eb="2">
      <t>ケイエイ</t>
    </rPh>
    <rPh sb="2" eb="5">
      <t>キボトウ</t>
    </rPh>
    <rPh sb="5" eb="7">
      <t>ヒョウカ</t>
    </rPh>
    <rPh sb="7" eb="9">
      <t>ケッカ</t>
    </rPh>
    <rPh sb="9" eb="12">
      <t>ツウチショ</t>
    </rPh>
    <rPh sb="16" eb="18">
      <t>シンサ</t>
    </rPh>
    <rPh sb="18" eb="20">
      <t>キジュン</t>
    </rPh>
    <rPh sb="20" eb="21">
      <t>ビ</t>
    </rPh>
    <rPh sb="23" eb="25">
      <t>ケッサン</t>
    </rPh>
    <rPh sb="25" eb="26">
      <t>ヒ</t>
    </rPh>
    <phoneticPr fontId="2"/>
  </si>
  <si>
    <t>・工種コードは、業者登録票（県内業者用）３－１の（３）の建設工事の種類の欄の４桁の数字。パソコンで作成する場合は、業者登録票（県内業者用）３－１の（２）の工種を入力していれば、工種（工種コード）の欄は自動的に表示される。
・完成工事高がない場合でも、この欄は記入すること。</t>
    <rPh sb="1" eb="3">
      <t>コウシュ</t>
    </rPh>
    <rPh sb="8" eb="10">
      <t>ギョウシャ</t>
    </rPh>
    <rPh sb="14" eb="16">
      <t>ケンナイ</t>
    </rPh>
    <rPh sb="16" eb="19">
      <t>ギョウシャヨウ</t>
    </rPh>
    <rPh sb="57" eb="59">
      <t>ギョウシャ</t>
    </rPh>
    <rPh sb="63" eb="65">
      <t>ケンナイ</t>
    </rPh>
    <rPh sb="65" eb="67">
      <t>ギョウシャ</t>
    </rPh>
    <rPh sb="67" eb="68">
      <t>ヨウ</t>
    </rPh>
    <rPh sb="77" eb="79">
      <t>コウシュ</t>
    </rPh>
    <rPh sb="80" eb="82">
      <t>ニュウリョク</t>
    </rPh>
    <rPh sb="112" eb="114">
      <t>カンセイ</t>
    </rPh>
    <rPh sb="114" eb="116">
      <t>コウジ</t>
    </rPh>
    <rPh sb="116" eb="117">
      <t>タカ</t>
    </rPh>
    <rPh sb="120" eb="122">
      <t>バアイ</t>
    </rPh>
    <rPh sb="127" eb="128">
      <t>ラン</t>
    </rPh>
    <phoneticPr fontId="2"/>
  </si>
  <si>
    <t>＝官公庁元請＋民間元請＋下請
　（パソコンで作成する場合は、官公庁元請、民間元請、下請を入力すれば自動的に表示される）
・経営規模等評価結果通知書の完成工事高と一致しているか確認すること。</t>
    <rPh sb="1" eb="4">
      <t>カンコウチョウ</t>
    </rPh>
    <rPh sb="4" eb="5">
      <t>モト</t>
    </rPh>
    <rPh sb="5" eb="6">
      <t>ウ</t>
    </rPh>
    <rPh sb="7" eb="9">
      <t>ミンカン</t>
    </rPh>
    <rPh sb="9" eb="10">
      <t>モト</t>
    </rPh>
    <rPh sb="10" eb="11">
      <t>ウ</t>
    </rPh>
    <rPh sb="12" eb="14">
      <t>シタウケ</t>
    </rPh>
    <rPh sb="22" eb="24">
      <t>サクセイ</t>
    </rPh>
    <rPh sb="26" eb="28">
      <t>バアイ</t>
    </rPh>
    <rPh sb="30" eb="33">
      <t>カンコウチョウ</t>
    </rPh>
    <rPh sb="33" eb="34">
      <t>モト</t>
    </rPh>
    <rPh sb="34" eb="35">
      <t>ウ</t>
    </rPh>
    <rPh sb="36" eb="38">
      <t>ミンカン</t>
    </rPh>
    <rPh sb="38" eb="39">
      <t>モト</t>
    </rPh>
    <rPh sb="39" eb="40">
      <t>ウ</t>
    </rPh>
    <rPh sb="41" eb="43">
      <t>シタウケ</t>
    </rPh>
    <rPh sb="44" eb="46">
      <t>ニュウリョク</t>
    </rPh>
    <rPh sb="49" eb="52">
      <t>ジドウテキ</t>
    </rPh>
    <rPh sb="53" eb="55">
      <t>ヒョウジ</t>
    </rPh>
    <rPh sb="61" eb="63">
      <t>ケイエイ</t>
    </rPh>
    <rPh sb="63" eb="65">
      <t>キボ</t>
    </rPh>
    <rPh sb="65" eb="66">
      <t>トウ</t>
    </rPh>
    <rPh sb="66" eb="68">
      <t>ヒョウカ</t>
    </rPh>
    <rPh sb="68" eb="70">
      <t>ケッカ</t>
    </rPh>
    <rPh sb="70" eb="73">
      <t>ツウチショ</t>
    </rPh>
    <rPh sb="74" eb="76">
      <t>カンセイ</t>
    </rPh>
    <rPh sb="76" eb="78">
      <t>コウジ</t>
    </rPh>
    <rPh sb="78" eb="79">
      <t>タカ</t>
    </rPh>
    <rPh sb="80" eb="82">
      <t>イッチ</t>
    </rPh>
    <rPh sb="87" eb="89">
      <t>カクニン</t>
    </rPh>
    <phoneticPr fontId="2"/>
  </si>
  <si>
    <t>・加入しているものの番号に○をすること。
・１，２いずれにも未加入の場合は３に○をして、別紙理由書を記入し、提出すること。会社が退職金規程等を有する場合は、その写しを添付すること。</t>
    <rPh sb="1" eb="3">
      <t>カニュウ</t>
    </rPh>
    <rPh sb="10" eb="12">
      <t>バンゴウ</t>
    </rPh>
    <rPh sb="30" eb="33">
      <t>ミカニュウ</t>
    </rPh>
    <rPh sb="34" eb="36">
      <t>バアイ</t>
    </rPh>
    <rPh sb="44" eb="46">
      <t>ベッシ</t>
    </rPh>
    <rPh sb="46" eb="49">
      <t>リユウショ</t>
    </rPh>
    <rPh sb="50" eb="52">
      <t>キニュウ</t>
    </rPh>
    <rPh sb="54" eb="56">
      <t>テイシュツ</t>
    </rPh>
    <rPh sb="61" eb="63">
      <t>カイシャ</t>
    </rPh>
    <rPh sb="64" eb="67">
      <t>タイショクキン</t>
    </rPh>
    <rPh sb="69" eb="70">
      <t>トウ</t>
    </rPh>
    <rPh sb="71" eb="72">
      <t>ユウ</t>
    </rPh>
    <rPh sb="74" eb="76">
      <t>バアイ</t>
    </rPh>
    <rPh sb="80" eb="81">
      <t>ウツ</t>
    </rPh>
    <rPh sb="83" eb="85">
      <t>テンプ</t>
    </rPh>
    <phoneticPr fontId="2"/>
  </si>
  <si>
    <t>・本市に本店を有する業者は記入しないこと。
・本店が本市外にあり、本市に納税義務のある営業所等を有する場合は「１」に、ない場合は「２」に○をすること。</t>
    <rPh sb="1" eb="2">
      <t>ホン</t>
    </rPh>
    <rPh sb="2" eb="3">
      <t>シ</t>
    </rPh>
    <rPh sb="4" eb="6">
      <t>ホンテン</t>
    </rPh>
    <rPh sb="7" eb="8">
      <t>ユウ</t>
    </rPh>
    <rPh sb="10" eb="12">
      <t>ギョウシャ</t>
    </rPh>
    <rPh sb="23" eb="25">
      <t>ホンテン</t>
    </rPh>
    <rPh sb="26" eb="27">
      <t>ホン</t>
    </rPh>
    <rPh sb="27" eb="29">
      <t>シガイ</t>
    </rPh>
    <rPh sb="33" eb="34">
      <t>ホン</t>
    </rPh>
    <rPh sb="34" eb="35">
      <t>シ</t>
    </rPh>
    <rPh sb="36" eb="38">
      <t>ノウゼイ</t>
    </rPh>
    <rPh sb="38" eb="40">
      <t>ギム</t>
    </rPh>
    <rPh sb="43" eb="46">
      <t>エイギョウショ</t>
    </rPh>
    <rPh sb="46" eb="47">
      <t>トウ</t>
    </rPh>
    <rPh sb="48" eb="49">
      <t>ユウ</t>
    </rPh>
    <rPh sb="51" eb="53">
      <t>バアイ</t>
    </rPh>
    <rPh sb="61" eb="63">
      <t>バアイ</t>
    </rPh>
    <phoneticPr fontId="2"/>
  </si>
  <si>
    <t>・令和３・４年度の有資格業者（令和３年７月１日付けの有資格決定通知書又は登録通知書を受領している者）は、１の欄に、それ以外の業者は、２の欄に○を記入すること。</t>
    <rPh sb="1" eb="3">
      <t>レイワ</t>
    </rPh>
    <rPh sb="15" eb="17">
      <t>レイワ</t>
    </rPh>
    <phoneticPr fontId="2"/>
  </si>
  <si>
    <t>・「１．更新」に○をした業者は、有資格決定通知書（登録通知書）または今回送付した案内ハガキに記入されている業者コードを記入すること。
・「２．新規」に○をした業者は記入しないこと。</t>
    <rPh sb="4" eb="6">
      <t>コウシン</t>
    </rPh>
    <rPh sb="12" eb="14">
      <t>ギョウシャ</t>
    </rPh>
    <rPh sb="16" eb="17">
      <t>ユウ</t>
    </rPh>
    <rPh sb="17" eb="19">
      <t>シカク</t>
    </rPh>
    <rPh sb="19" eb="21">
      <t>ケッテイ</t>
    </rPh>
    <rPh sb="21" eb="24">
      <t>ツウチショ</t>
    </rPh>
    <rPh sb="25" eb="27">
      <t>トウロク</t>
    </rPh>
    <rPh sb="27" eb="30">
      <t>ツウチショ</t>
    </rPh>
    <rPh sb="34" eb="36">
      <t>コンカイ</t>
    </rPh>
    <rPh sb="36" eb="38">
      <t>ソウフ</t>
    </rPh>
    <rPh sb="40" eb="42">
      <t>アンナイ</t>
    </rPh>
    <rPh sb="53" eb="55">
      <t>ギョウシャ</t>
    </rPh>
    <rPh sb="71" eb="73">
      <t>シンキ</t>
    </rPh>
    <rPh sb="79" eb="81">
      <t>ギョウシャ</t>
    </rPh>
    <phoneticPr fontId="2"/>
  </si>
  <si>
    <r>
      <t>・申請後の修正、加筆はできないので、充分確認のうえ、記入すること。
・土木一式工事の中の港湾工事及び汚水管路工事は除いて記入すること。
・記入した工事については、</t>
    </r>
    <r>
      <rPr>
        <b/>
        <sz val="10.5"/>
        <color rgb="FFFF0000"/>
        <rFont val="ＭＳ Ｐゴシック"/>
        <family val="3"/>
        <charset val="128"/>
      </rPr>
      <t>記入した名称、工期、金額が確認できる契約書及び工種等が確認できる工程表又はＣＯＲＩＮＳの登録内容確認書等の写しを添付すること</t>
    </r>
    <r>
      <rPr>
        <sz val="10.5"/>
        <color theme="1"/>
        <rFont val="ＭＳ Ｐゴシック"/>
        <family val="3"/>
        <charset val="128"/>
      </rPr>
      <t>。また、</t>
    </r>
    <r>
      <rPr>
        <u/>
        <sz val="10.5"/>
        <color theme="1"/>
        <rFont val="ＭＳ Ｐゴシック"/>
        <family val="3"/>
        <charset val="128"/>
      </rPr>
      <t>添付の際は工種ごとにホッチキス止めし「土木最高」、「土木次位」等、ふせん紙に記入すること。</t>
    </r>
    <r>
      <rPr>
        <sz val="10.5"/>
        <color theme="1"/>
        <rFont val="ＭＳ Ｐゴシック"/>
        <family val="3"/>
        <charset val="128"/>
      </rPr>
      <t xml:space="preserve">
・添付のない場合は、官公庁実績として記入できないので注意すること。
・本市が発注する場合の工種で判断するので、経営事項審査で受審した工種と異なってもよいが、工程表で内容が確認できない場合は認められない場合もあるので、そのような場合は見積閲覧書、図面等内容が確認できるものも併せて添付すること。</t>
    </r>
    <rPh sb="81" eb="83">
      <t>キニュウ</t>
    </rPh>
    <rPh sb="85" eb="87">
      <t>メイショウ</t>
    </rPh>
    <rPh sb="88" eb="90">
      <t>コウキ</t>
    </rPh>
    <rPh sb="91" eb="93">
      <t>キンガク</t>
    </rPh>
    <rPh sb="94" eb="96">
      <t>カクニン</t>
    </rPh>
    <rPh sb="99" eb="102">
      <t>ケイヤクショ</t>
    </rPh>
    <rPh sb="102" eb="103">
      <t>オヨ</t>
    </rPh>
    <rPh sb="104" eb="106">
      <t>コウシュ</t>
    </rPh>
    <rPh sb="106" eb="107">
      <t>トウ</t>
    </rPh>
    <rPh sb="108" eb="110">
      <t>カクニン</t>
    </rPh>
    <rPh sb="113" eb="116">
      <t>コウテイヒョウ</t>
    </rPh>
    <rPh sb="116" eb="117">
      <t>マタ</t>
    </rPh>
    <rPh sb="125" eb="127">
      <t>トウロク</t>
    </rPh>
    <rPh sb="127" eb="129">
      <t>ナイヨウ</t>
    </rPh>
    <rPh sb="129" eb="131">
      <t>カクニン</t>
    </rPh>
    <rPh sb="131" eb="132">
      <t>ショ</t>
    </rPh>
    <rPh sb="132" eb="133">
      <t>トウ</t>
    </rPh>
    <rPh sb="134" eb="135">
      <t>ウツ</t>
    </rPh>
    <rPh sb="137" eb="139">
      <t>テンプ</t>
    </rPh>
    <rPh sb="147" eb="149">
      <t>テンプ</t>
    </rPh>
    <rPh sb="150" eb="151">
      <t>サイ</t>
    </rPh>
    <rPh sb="152" eb="154">
      <t>コウシュ</t>
    </rPh>
    <rPh sb="162" eb="163">
      <t>ド</t>
    </rPh>
    <rPh sb="166" eb="168">
      <t>ドボク</t>
    </rPh>
    <rPh sb="168" eb="170">
      <t>サイコウ</t>
    </rPh>
    <rPh sb="173" eb="175">
      <t>ドボク</t>
    </rPh>
    <rPh sb="175" eb="177">
      <t>ジイ</t>
    </rPh>
    <rPh sb="178" eb="179">
      <t>トウ</t>
    </rPh>
    <rPh sb="183" eb="184">
      <t>カミ</t>
    </rPh>
    <rPh sb="185" eb="187">
      <t>キニュウ</t>
    </rPh>
    <rPh sb="194" eb="196">
      <t>テンプ</t>
    </rPh>
    <rPh sb="332" eb="334">
      <t>テンプ</t>
    </rPh>
    <phoneticPr fontId="2"/>
  </si>
  <si>
    <r>
      <rPr>
        <b/>
        <sz val="10"/>
        <color theme="1"/>
        <rFont val="ＭＳ Ｐゴシック"/>
        <family val="3"/>
        <charset val="128"/>
      </rPr>
      <t>記入した工事については、</t>
    </r>
    <r>
      <rPr>
        <b/>
        <u/>
        <sz val="10"/>
        <color rgb="FFFF0000"/>
        <rFont val="ＭＳ Ｐゴシック"/>
        <family val="3"/>
        <charset val="128"/>
      </rPr>
      <t>その契約書及び工程表又はＣＯＲＩＮＳの登録内容確認書等の写しを添付</t>
    </r>
    <r>
      <rPr>
        <b/>
        <sz val="10"/>
        <color theme="1"/>
        <rFont val="ＭＳ Ｐゴシック"/>
        <family val="3"/>
        <charset val="128"/>
      </rPr>
      <t>して下さい</t>
    </r>
    <r>
      <rPr>
        <b/>
        <u/>
        <sz val="10"/>
        <rFont val="ＭＳ Ｐゴシック"/>
        <family val="3"/>
        <charset val="128"/>
      </rPr>
      <t>（原本の添付は不要です）</t>
    </r>
    <r>
      <rPr>
        <b/>
        <sz val="10"/>
        <rFont val="ＭＳ Ｐゴシック"/>
        <family val="3"/>
        <charset val="128"/>
      </rPr>
      <t>。</t>
    </r>
    <rPh sb="0" eb="2">
      <t>キニュウ</t>
    </rPh>
    <rPh sb="4" eb="6">
      <t>コウジ</t>
    </rPh>
    <rPh sb="14" eb="17">
      <t>ケイヤクショ</t>
    </rPh>
    <rPh sb="17" eb="18">
      <t>オヨ</t>
    </rPh>
    <rPh sb="19" eb="21">
      <t>コウテイ</t>
    </rPh>
    <rPh sb="21" eb="22">
      <t>ヒョウ</t>
    </rPh>
    <rPh sb="22" eb="23">
      <t>マタ</t>
    </rPh>
    <rPh sb="31" eb="33">
      <t>トウロク</t>
    </rPh>
    <rPh sb="33" eb="35">
      <t>ナイヨウ</t>
    </rPh>
    <rPh sb="35" eb="38">
      <t>カクニンショ</t>
    </rPh>
    <rPh sb="38" eb="39">
      <t>トウ</t>
    </rPh>
    <rPh sb="40" eb="41">
      <t>ウツ</t>
    </rPh>
    <rPh sb="43" eb="45">
      <t>テンプ</t>
    </rPh>
    <rPh sb="47" eb="48">
      <t>クダ</t>
    </rPh>
    <rPh sb="51" eb="53">
      <t>ゲンポン</t>
    </rPh>
    <rPh sb="54" eb="56">
      <t>テンプ</t>
    </rPh>
    <rPh sb="57" eb="59">
      <t>フヨウ</t>
    </rPh>
    <phoneticPr fontId="2"/>
  </si>
  <si>
    <t>1300　舗装工事</t>
    <phoneticPr fontId="2"/>
  </si>
  <si>
    <t>舗装工事</t>
    <rPh sb="2" eb="4">
      <t>コウジ</t>
    </rPh>
    <phoneticPr fontId="2"/>
  </si>
  <si>
    <t>（伸縮継手）</t>
    <phoneticPr fontId="2"/>
  </si>
  <si>
    <t>ア．特別管理産業廃棄物管理責任者の数</t>
    <rPh sb="2" eb="4">
      <t>トクベツ</t>
    </rPh>
    <rPh sb="4" eb="6">
      <t>カンリ</t>
    </rPh>
    <rPh sb="6" eb="8">
      <t>サンギョウ</t>
    </rPh>
    <rPh sb="8" eb="11">
      <t>ハイキブツ</t>
    </rPh>
    <rPh sb="11" eb="13">
      <t>カンリ</t>
    </rPh>
    <rPh sb="13" eb="15">
      <t>セキニン</t>
    </rPh>
    <rPh sb="15" eb="16">
      <t>シャ</t>
    </rPh>
    <phoneticPr fontId="2"/>
  </si>
  <si>
    <t>イ．平成１８年３月３１日までに「特定化学物質等作業主任者技能講習修了</t>
    <rPh sb="2" eb="4">
      <t>ヘイセイ</t>
    </rPh>
    <rPh sb="6" eb="7">
      <t>ネン</t>
    </rPh>
    <rPh sb="8" eb="9">
      <t>ガツ</t>
    </rPh>
    <rPh sb="11" eb="12">
      <t>ニチ</t>
    </rPh>
    <rPh sb="16" eb="18">
      <t>トクテイ</t>
    </rPh>
    <rPh sb="18" eb="20">
      <t>カガク</t>
    </rPh>
    <rPh sb="20" eb="22">
      <t>ブッシツ</t>
    </rPh>
    <rPh sb="22" eb="23">
      <t>トウ</t>
    </rPh>
    <rPh sb="23" eb="25">
      <t>サギョウ</t>
    </rPh>
    <rPh sb="25" eb="28">
      <t>シュニンシャ</t>
    </rPh>
    <rPh sb="28" eb="30">
      <t>ギノウ</t>
    </rPh>
    <rPh sb="30" eb="32">
      <t>コウシュウ</t>
    </rPh>
    <rPh sb="32" eb="34">
      <t>シュウリョウ</t>
    </rPh>
    <phoneticPr fontId="2"/>
  </si>
  <si>
    <t>　　証」の交付を受けた者又は平成１８年４月１日以降に「石綿作業主任者</t>
    <rPh sb="5" eb="7">
      <t>コウフ</t>
    </rPh>
    <rPh sb="8" eb="9">
      <t>ウ</t>
    </rPh>
    <rPh sb="11" eb="12">
      <t>モノ</t>
    </rPh>
    <rPh sb="12" eb="13">
      <t>マタ</t>
    </rPh>
    <rPh sb="14" eb="16">
      <t>ヘイセイ</t>
    </rPh>
    <rPh sb="18" eb="19">
      <t>ネン</t>
    </rPh>
    <rPh sb="20" eb="21">
      <t>ガツ</t>
    </rPh>
    <rPh sb="22" eb="23">
      <t>ニチ</t>
    </rPh>
    <rPh sb="23" eb="25">
      <t>イコウ</t>
    </rPh>
    <rPh sb="27" eb="29">
      <t>イシワタ</t>
    </rPh>
    <rPh sb="29" eb="31">
      <t>サギョウ</t>
    </rPh>
    <rPh sb="31" eb="34">
      <t>シュニンシャ</t>
    </rPh>
    <phoneticPr fontId="2"/>
  </si>
  <si>
    <t>　　技能講習修了証」の交付を受けた者の数</t>
    <rPh sb="6" eb="8">
      <t>シュウリョウ</t>
    </rPh>
    <rPh sb="8" eb="9">
      <t>アカシ</t>
    </rPh>
    <rPh sb="11" eb="13">
      <t>コウフ</t>
    </rPh>
    <rPh sb="14" eb="15">
      <t>ウ</t>
    </rPh>
    <rPh sb="17" eb="18">
      <t>モノ</t>
    </rPh>
    <rPh sb="19" eb="20">
      <t>カズ</t>
    </rPh>
    <phoneticPr fontId="2"/>
  </si>
  <si>
    <t>・法人は登記簿に登載された代表権を有する人で、印鑑証明書に代表者として記入されている方、個人は事業主を記入すること。登記簿に記載された職名（代表取締役等）も記載すること。</t>
    <rPh sb="1" eb="3">
      <t>ホウジン</t>
    </rPh>
    <rPh sb="4" eb="7">
      <t>トウキボ</t>
    </rPh>
    <rPh sb="8" eb="10">
      <t>トウサイ</t>
    </rPh>
    <rPh sb="13" eb="16">
      <t>ダイヒョウケン</t>
    </rPh>
    <rPh sb="17" eb="18">
      <t>ユウ</t>
    </rPh>
    <rPh sb="20" eb="21">
      <t>ヒト</t>
    </rPh>
    <rPh sb="23" eb="25">
      <t>インカン</t>
    </rPh>
    <rPh sb="25" eb="28">
      <t>ショウメイショ</t>
    </rPh>
    <rPh sb="29" eb="32">
      <t>ダイヒョウシャ</t>
    </rPh>
    <rPh sb="42" eb="43">
      <t>ホウ</t>
    </rPh>
    <rPh sb="44" eb="46">
      <t>コジン</t>
    </rPh>
    <rPh sb="47" eb="50">
      <t>ジギョウヌシ</t>
    </rPh>
    <rPh sb="58" eb="61">
      <t>トウキボ</t>
    </rPh>
    <rPh sb="62" eb="64">
      <t>キサイ</t>
    </rPh>
    <rPh sb="67" eb="69">
      <t>ショクメイ</t>
    </rPh>
    <rPh sb="70" eb="72">
      <t>ダイヒョウ</t>
    </rPh>
    <rPh sb="72" eb="75">
      <t>トリシマリヤク</t>
    </rPh>
    <rPh sb="75" eb="76">
      <t>ナド</t>
    </rPh>
    <rPh sb="78" eb="80">
      <t>キサイ</t>
    </rPh>
    <phoneticPr fontId="2"/>
  </si>
  <si>
    <r>
      <t>・</t>
    </r>
    <r>
      <rPr>
        <b/>
        <u/>
        <sz val="10.5"/>
        <color theme="1"/>
        <rFont val="ＭＳ Ｐゴシック"/>
        <family val="3"/>
        <charset val="128"/>
      </rPr>
      <t>消費税等を含んだ工事請負額</t>
    </r>
    <r>
      <rPr>
        <sz val="10.5"/>
        <color theme="1"/>
        <rFont val="ＭＳ Ｐゴシック"/>
        <family val="3"/>
        <charset val="128"/>
      </rPr>
      <t>を千円未満は切り捨てて、千円単位で記入すること。
・ＪＶの場合は出資割合に応じた金額を記入すること。</t>
    </r>
    <rPh sb="1" eb="5">
      <t>ショウヒゼイトウ</t>
    </rPh>
    <rPh sb="6" eb="7">
      <t>フク</t>
    </rPh>
    <rPh sb="9" eb="11">
      <t>コウジ</t>
    </rPh>
    <rPh sb="11" eb="13">
      <t>ウケオイ</t>
    </rPh>
    <rPh sb="13" eb="14">
      <t>ガク</t>
    </rPh>
    <rPh sb="15" eb="17">
      <t>センエン</t>
    </rPh>
    <rPh sb="17" eb="19">
      <t>ミマン</t>
    </rPh>
    <rPh sb="20" eb="21">
      <t>キ</t>
    </rPh>
    <rPh sb="22" eb="23">
      <t>ス</t>
    </rPh>
    <rPh sb="26" eb="28">
      <t>センエン</t>
    </rPh>
    <rPh sb="28" eb="30">
      <t>タンイ</t>
    </rPh>
    <rPh sb="43" eb="45">
      <t>バアイ</t>
    </rPh>
    <rPh sb="46" eb="48">
      <t>シュッシ</t>
    </rPh>
    <rPh sb="48" eb="50">
      <t>ワリアイ</t>
    </rPh>
    <rPh sb="51" eb="52">
      <t>オウ</t>
    </rPh>
    <rPh sb="54" eb="56">
      <t>キンガク</t>
    </rPh>
    <rPh sb="57" eb="59">
      <t>キニュウ</t>
    </rPh>
    <phoneticPr fontId="2"/>
  </si>
  <si>
    <r>
      <t>・</t>
    </r>
    <r>
      <rPr>
        <b/>
        <u/>
        <sz val="10.5"/>
        <color theme="1"/>
        <rFont val="ＭＳ Ｐゴシック"/>
        <family val="3"/>
        <charset val="128"/>
      </rPr>
      <t>消費税等を含まない工事請負額</t>
    </r>
    <r>
      <rPr>
        <sz val="10.5"/>
        <color theme="1"/>
        <rFont val="ＭＳ Ｐゴシック"/>
        <family val="3"/>
        <charset val="128"/>
      </rPr>
      <t>を千円未満は切り捨てて、千円単位で記入すること。
・ＪＶの場合は、工事経歴書に記入されている出資割合に応じた金額を記入すること。</t>
    </r>
    <rPh sb="1" eb="5">
      <t>ショウヒゼイトウ</t>
    </rPh>
    <rPh sb="6" eb="7">
      <t>フク</t>
    </rPh>
    <rPh sb="10" eb="12">
      <t>コウジ</t>
    </rPh>
    <rPh sb="12" eb="14">
      <t>ウケオイ</t>
    </rPh>
    <rPh sb="14" eb="15">
      <t>ガク</t>
    </rPh>
    <rPh sb="16" eb="18">
      <t>センエン</t>
    </rPh>
    <rPh sb="18" eb="20">
      <t>ミマン</t>
    </rPh>
    <rPh sb="21" eb="22">
      <t>キ</t>
    </rPh>
    <rPh sb="23" eb="24">
      <t>ス</t>
    </rPh>
    <rPh sb="27" eb="29">
      <t>センエン</t>
    </rPh>
    <rPh sb="29" eb="31">
      <t>タンイ</t>
    </rPh>
    <rPh sb="44" eb="46">
      <t>バアイ</t>
    </rPh>
    <rPh sb="48" eb="50">
      <t>コウジ</t>
    </rPh>
    <rPh sb="50" eb="53">
      <t>ケイレキショ</t>
    </rPh>
    <rPh sb="54" eb="56">
      <t>キニュウ</t>
    </rPh>
    <rPh sb="61" eb="63">
      <t>シュッシ</t>
    </rPh>
    <rPh sb="63" eb="65">
      <t>ワリアイ</t>
    </rPh>
    <rPh sb="66" eb="67">
      <t>オウ</t>
    </rPh>
    <rPh sb="69" eb="71">
      <t>キンガク</t>
    </rPh>
    <rPh sb="72" eb="74">
      <t>キニュウ</t>
    </rPh>
    <phoneticPr fontId="2"/>
  </si>
  <si>
    <r>
      <t>・施工実績は</t>
    </r>
    <r>
      <rPr>
        <sz val="10.5"/>
        <color rgb="FF0070C0"/>
        <rFont val="ＭＳ Ｐゴシック"/>
        <family val="3"/>
        <charset val="128"/>
      </rPr>
      <t>不要</t>
    </r>
    <r>
      <rPr>
        <sz val="10.5"/>
        <color theme="1"/>
        <rFont val="ＭＳ Ｐゴシック"/>
        <family val="3"/>
        <charset val="128"/>
      </rPr>
      <t>だが、ある場合は記入し、当該工事の内容が確認できるものの写しを添付すること。</t>
    </r>
    <rPh sb="1" eb="3">
      <t>セコウ</t>
    </rPh>
    <rPh sb="3" eb="5">
      <t>ジッセキ</t>
    </rPh>
    <rPh sb="6" eb="8">
      <t>フヨウ</t>
    </rPh>
    <rPh sb="13" eb="15">
      <t>バアイ</t>
    </rPh>
    <phoneticPr fontId="2"/>
  </si>
  <si>
    <r>
      <t>・施工実績が</t>
    </r>
    <r>
      <rPr>
        <sz val="10.5"/>
        <color rgb="FFFF0000"/>
        <rFont val="ＭＳ Ｐゴシック"/>
        <family val="3"/>
        <charset val="128"/>
      </rPr>
      <t>必要</t>
    </r>
    <r>
      <rPr>
        <sz val="10.5"/>
        <color theme="1"/>
        <rFont val="ＭＳ Ｐゴシック"/>
        <family val="3"/>
        <charset val="128"/>
      </rPr>
      <t xml:space="preserve">
・常勤雇用の推進工事技士がいる場合は、人数を記入し、「推進工事技士登録証」の写しを添付すること</t>
    </r>
    <rPh sb="1" eb="3">
      <t>セコウ</t>
    </rPh>
    <rPh sb="3" eb="5">
      <t>ジッセキ</t>
    </rPh>
    <rPh sb="6" eb="8">
      <t>ヒツヨウ</t>
    </rPh>
    <rPh sb="10" eb="12">
      <t>ジョウキン</t>
    </rPh>
    <rPh sb="12" eb="14">
      <t>コヨウ</t>
    </rPh>
    <rPh sb="15" eb="17">
      <t>スイシン</t>
    </rPh>
    <rPh sb="17" eb="19">
      <t>コウジ</t>
    </rPh>
    <rPh sb="19" eb="21">
      <t>ギシ</t>
    </rPh>
    <rPh sb="24" eb="26">
      <t>バアイ</t>
    </rPh>
    <rPh sb="28" eb="30">
      <t>ニンズウ</t>
    </rPh>
    <rPh sb="36" eb="38">
      <t>スイシン</t>
    </rPh>
    <rPh sb="38" eb="40">
      <t>コウジ</t>
    </rPh>
    <rPh sb="40" eb="42">
      <t>ギシ</t>
    </rPh>
    <rPh sb="42" eb="44">
      <t>トウロク</t>
    </rPh>
    <rPh sb="44" eb="45">
      <t>ショウ</t>
    </rPh>
    <rPh sb="47" eb="48">
      <t>ウツ</t>
    </rPh>
    <rPh sb="50" eb="52">
      <t>テンプフカウツテンプコウジナイヨウバアイミトチュウイ</t>
    </rPh>
    <phoneticPr fontId="2"/>
  </si>
  <si>
    <t>コード表</t>
    <rPh sb="3" eb="4">
      <t>ヒョウ</t>
    </rPh>
    <phoneticPr fontId="1"/>
  </si>
  <si>
    <t>元号</t>
    <rPh sb="0" eb="2">
      <t>ゲンゴウ</t>
    </rPh>
    <phoneticPr fontId="1"/>
  </si>
  <si>
    <t>建設業許可
(一般・特定)</t>
    <rPh sb="0" eb="3">
      <t>ケンセツギョウ</t>
    </rPh>
    <rPh sb="3" eb="5">
      <t>キョカ</t>
    </rPh>
    <rPh sb="7" eb="9">
      <t>イッパン</t>
    </rPh>
    <rPh sb="10" eb="12">
      <t>トクテイ</t>
    </rPh>
    <phoneticPr fontId="1"/>
  </si>
  <si>
    <t>更新・新規</t>
    <rPh sb="0" eb="2">
      <t>コウシン</t>
    </rPh>
    <rPh sb="3" eb="5">
      <t>シンキ</t>
    </rPh>
    <phoneticPr fontId="1"/>
  </si>
  <si>
    <t>年</t>
    <rPh sb="0" eb="1">
      <t>ネン</t>
    </rPh>
    <phoneticPr fontId="1"/>
  </si>
  <si>
    <t>月</t>
    <rPh sb="0" eb="1">
      <t>ツキ</t>
    </rPh>
    <phoneticPr fontId="1"/>
  </si>
  <si>
    <t>日</t>
    <rPh sb="0" eb="1">
      <t>ヒ</t>
    </rPh>
    <phoneticPr fontId="1"/>
  </si>
  <si>
    <t>経審・希望</t>
    <rPh sb="0" eb="2">
      <t>ケイシン</t>
    </rPh>
    <rPh sb="3" eb="5">
      <t>キボウ</t>
    </rPh>
    <phoneticPr fontId="1"/>
  </si>
  <si>
    <t>平成</t>
    <rPh sb="0" eb="2">
      <t>ヘイセイ</t>
    </rPh>
    <phoneticPr fontId="1"/>
  </si>
  <si>
    <t>元</t>
    <rPh sb="0" eb="1">
      <t>ガン</t>
    </rPh>
    <phoneticPr fontId="1"/>
  </si>
  <si>
    <t>令和</t>
    <rPh sb="0" eb="2">
      <t>レイワ</t>
    </rPh>
    <phoneticPr fontId="1"/>
  </si>
  <si>
    <t>○</t>
  </si>
  <si>
    <t>人数</t>
    <rPh sb="0" eb="2">
      <t>ニンズウ</t>
    </rPh>
    <phoneticPr fontId="2"/>
  </si>
  <si>
    <t>審査基準日</t>
    <rPh sb="0" eb="5">
      <t>シンサキジュンビ</t>
    </rPh>
    <phoneticPr fontId="2"/>
  </si>
  <si>
    <t>令和４年</t>
    <rPh sb="0" eb="2">
      <t>レイワ</t>
    </rPh>
    <rPh sb="3" eb="4">
      <t>ネン</t>
    </rPh>
    <phoneticPr fontId="2"/>
  </si>
  <si>
    <t>令和５年</t>
    <rPh sb="0" eb="2">
      <t>レイワ</t>
    </rPh>
    <rPh sb="3" eb="4">
      <t>ネン</t>
    </rPh>
    <phoneticPr fontId="2"/>
  </si>
  <si>
    <t>令和６年</t>
    <rPh sb="0" eb="2">
      <t>レイワ</t>
    </rPh>
    <rPh sb="3" eb="4">
      <t>ネン</t>
    </rPh>
    <phoneticPr fontId="2"/>
  </si>
  <si>
    <t>①</t>
    <phoneticPr fontId="2"/>
  </si>
  <si>
    <t>②</t>
    <phoneticPr fontId="2"/>
  </si>
  <si>
    <t>③</t>
    <phoneticPr fontId="2"/>
  </si>
  <si>
    <t>④</t>
    <phoneticPr fontId="2"/>
  </si>
  <si>
    <t>⑤</t>
    <phoneticPr fontId="2"/>
  </si>
  <si>
    <t>□</t>
  </si>
  <si>
    <t>□</t>
    <phoneticPr fontId="2"/>
  </si>
  <si>
    <t>■</t>
    <phoneticPr fontId="2"/>
  </si>
  <si>
    <t>１が官公庁元請、２が民間元請、３が下請（官民問わず）。該当する番号に○をするか、パソコンで作成する場合は、①、②、③の丸囲み数字を入力しても可。</t>
    <rPh sb="2" eb="5">
      <t>カンコウチョウ</t>
    </rPh>
    <rPh sb="5" eb="6">
      <t>モト</t>
    </rPh>
    <rPh sb="6" eb="7">
      <t>ウ</t>
    </rPh>
    <rPh sb="10" eb="12">
      <t>ミンカン</t>
    </rPh>
    <rPh sb="12" eb="13">
      <t>モト</t>
    </rPh>
    <rPh sb="13" eb="14">
      <t>ウ</t>
    </rPh>
    <rPh sb="17" eb="19">
      <t>シタウケ</t>
    </rPh>
    <rPh sb="20" eb="22">
      <t>カンミン</t>
    </rPh>
    <rPh sb="22" eb="23">
      <t>ト</t>
    </rPh>
    <rPh sb="27" eb="29">
      <t>ガイトウ</t>
    </rPh>
    <rPh sb="31" eb="33">
      <t>バンゴウ</t>
    </rPh>
    <rPh sb="45" eb="47">
      <t>サクセイ</t>
    </rPh>
    <rPh sb="49" eb="51">
      <t>バアイ</t>
    </rPh>
    <rPh sb="59" eb="60">
      <t>マル</t>
    </rPh>
    <rPh sb="60" eb="61">
      <t>カコ</t>
    </rPh>
    <rPh sb="62" eb="64">
      <t>スウジ</t>
    </rPh>
    <rPh sb="65" eb="67">
      <t>ニュウリョク</t>
    </rPh>
    <rPh sb="70" eb="71">
      <t>カ</t>
    </rPh>
    <phoneticPr fontId="2"/>
  </si>
  <si>
    <r>
      <t>・</t>
    </r>
    <r>
      <rPr>
        <u/>
        <sz val="10.5"/>
        <color indexed="8"/>
        <rFont val="ＭＳ Ｐゴシック"/>
        <family val="3"/>
        <charset val="128"/>
      </rPr>
      <t>《綴じ込まない書類》の「技術職員名簿」（本市様式５）を作成してから記入すること。</t>
    </r>
    <r>
      <rPr>
        <sz val="10.5"/>
        <color indexed="8"/>
        <rFont val="ＭＳ Ｐゴシック"/>
        <family val="3"/>
        <charset val="128"/>
      </rPr>
      <t xml:space="preserve">
・技術職員名簿の工種ごとの「１」、「２」、「３」の数がこの欄の「１級」「２級」「その他」のそれぞれの人数にあたるので、その数字を記入すること。
・パソコンで作成する場合は、その数字を「（３）入札参加希望」の「技術者数」の欄に入力すれば、反映される。</t>
    </r>
    <rPh sb="2" eb="3">
      <t>ト</t>
    </rPh>
    <rPh sb="4" eb="5">
      <t>コ</t>
    </rPh>
    <rPh sb="8" eb="10">
      <t>ショルイ</t>
    </rPh>
    <rPh sb="13" eb="15">
      <t>ギジュツ</t>
    </rPh>
    <rPh sb="15" eb="17">
      <t>ショクイン</t>
    </rPh>
    <rPh sb="17" eb="19">
      <t>メイボ</t>
    </rPh>
    <rPh sb="21" eb="22">
      <t>ホン</t>
    </rPh>
    <rPh sb="22" eb="23">
      <t>シ</t>
    </rPh>
    <rPh sb="23" eb="25">
      <t>ヨウシキ</t>
    </rPh>
    <rPh sb="28" eb="30">
      <t>サクセイ</t>
    </rPh>
    <rPh sb="43" eb="45">
      <t>ギジュツ</t>
    </rPh>
    <rPh sb="45" eb="47">
      <t>ショクイン</t>
    </rPh>
    <rPh sb="47" eb="49">
      <t>メイボ</t>
    </rPh>
    <rPh sb="50" eb="52">
      <t>コウシュ</t>
    </rPh>
    <rPh sb="67" eb="68">
      <t>カズ</t>
    </rPh>
    <rPh sb="71" eb="72">
      <t>ラン</t>
    </rPh>
    <rPh sb="75" eb="76">
      <t>キュウ</t>
    </rPh>
    <rPh sb="79" eb="80">
      <t>キュウ</t>
    </rPh>
    <rPh sb="84" eb="85">
      <t>タ</t>
    </rPh>
    <rPh sb="92" eb="94">
      <t>ニンズウ</t>
    </rPh>
    <rPh sb="103" eb="105">
      <t>スウジ</t>
    </rPh>
    <rPh sb="120" eb="122">
      <t>サクセイ</t>
    </rPh>
    <rPh sb="124" eb="126">
      <t>バアイ</t>
    </rPh>
    <rPh sb="130" eb="132">
      <t>スウジ</t>
    </rPh>
    <rPh sb="137" eb="139">
      <t>ニュウサツ</t>
    </rPh>
    <rPh sb="139" eb="141">
      <t>サンカ</t>
    </rPh>
    <rPh sb="141" eb="143">
      <t>キボウ</t>
    </rPh>
    <rPh sb="146" eb="149">
      <t>ギジュツシャ</t>
    </rPh>
    <rPh sb="149" eb="150">
      <t>スウ</t>
    </rPh>
    <rPh sb="152" eb="153">
      <t>ラン</t>
    </rPh>
    <rPh sb="154" eb="156">
      <t>ニュウリョク</t>
    </rPh>
    <rPh sb="160" eb="162">
      <t>ハンエイ</t>
    </rPh>
    <phoneticPr fontId="2"/>
  </si>
  <si>
    <t>・《綴じ込まない書類》の「技術職員名簿」（本市様式５）を作成してから、希望する工種のみ記入すること。
・技術職員名簿の工種ごとの「１」、「２」、「３」の数がこの欄の「１級」「２級」「その他」のそれぞれの人数にあたるので、その数字を記入すること。</t>
    <rPh sb="35" eb="37">
      <t>キボウ</t>
    </rPh>
    <rPh sb="39" eb="41">
      <t>コウシュ</t>
    </rPh>
    <phoneticPr fontId="2"/>
  </si>
  <si>
    <r>
      <t>・施工実績が</t>
    </r>
    <r>
      <rPr>
        <sz val="10.5"/>
        <color rgb="FFFF0000"/>
        <rFont val="ＭＳ Ｐゴシック"/>
        <family val="3"/>
        <charset val="128"/>
      </rPr>
      <t>必要</t>
    </r>
    <r>
      <rPr>
        <sz val="10.5"/>
        <color theme="1"/>
        <rFont val="ＭＳ Ｐゴシック"/>
        <family val="3"/>
        <charset val="128"/>
      </rPr>
      <t xml:space="preserve">
・産業廃棄物収集運搬業許可があれば、許可証の写しを添付すること。
　※鹿児島県又は鹿児島市のいずれかの許可証の写し（有効期限内のもの）。
・常勤雇用の特別管理産業廃棄物管理責任者、特定化学物質等作業主任者技能講習修了証の交付を受けた者、又は平成１８年４月１日以降に石綿作業主任者技能講習修了証の交付を受けた者がいる場合は、次のその他のア、イ欄に人数を記載し、資格者証の写しを添付すること。</t>
    </r>
    <rPh sb="10" eb="12">
      <t>サンギョウ</t>
    </rPh>
    <rPh sb="12" eb="15">
      <t>ハイキブツ</t>
    </rPh>
    <rPh sb="15" eb="17">
      <t>シュウシュウ</t>
    </rPh>
    <rPh sb="17" eb="19">
      <t>ウンパン</t>
    </rPh>
    <rPh sb="19" eb="20">
      <t>ギョウ</t>
    </rPh>
    <rPh sb="20" eb="22">
      <t>キョカ</t>
    </rPh>
    <rPh sb="27" eb="30">
      <t>キョカショウ</t>
    </rPh>
    <rPh sb="31" eb="32">
      <t>ウツ</t>
    </rPh>
    <rPh sb="34" eb="36">
      <t>テンプ</t>
    </rPh>
    <rPh sb="44" eb="48">
      <t>カゴシマケン</t>
    </rPh>
    <rPh sb="48" eb="49">
      <t>マタ</t>
    </rPh>
    <rPh sb="50" eb="54">
      <t>カゴシマシ</t>
    </rPh>
    <rPh sb="60" eb="62">
      <t>キョカ</t>
    </rPh>
    <rPh sb="62" eb="63">
      <t>ショウ</t>
    </rPh>
    <rPh sb="64" eb="65">
      <t>ウツ</t>
    </rPh>
    <rPh sb="67" eb="69">
      <t>ユウコウ</t>
    </rPh>
    <rPh sb="69" eb="71">
      <t>キゲン</t>
    </rPh>
    <rPh sb="71" eb="72">
      <t>ナイ</t>
    </rPh>
    <phoneticPr fontId="2"/>
  </si>
  <si>
    <t>・令和６年度の有資格業者（令和６年７月１日付けの有資格決定通知書又は登録通知書を受領している者）は、１の欄に、それ以外の業者は、２の欄に○を記入すること。</t>
    <rPh sb="1" eb="3">
      <t>レイワ</t>
    </rPh>
    <rPh sb="13" eb="15">
      <t>レイワ</t>
    </rPh>
    <rPh sb="32" eb="33">
      <t>マタ</t>
    </rPh>
    <rPh sb="34" eb="39">
      <t>トウロクツウチショ</t>
    </rPh>
    <phoneticPr fontId="2"/>
  </si>
  <si>
    <t>（４）平成30年度から令和6年度に
　　おける官公庁発注の建設工事
　　請負契約額の最高及び次位</t>
    <rPh sb="3" eb="5">
      <t>ヘイセイ</t>
    </rPh>
    <rPh sb="7" eb="9">
      <t>ネンド</t>
    </rPh>
    <rPh sb="11" eb="13">
      <t>レイワ</t>
    </rPh>
    <rPh sb="14" eb="16">
      <t>ネンド</t>
    </rPh>
    <rPh sb="15" eb="16">
      <t>ド</t>
    </rPh>
    <rPh sb="16" eb="18">
      <t>ヘイネンド</t>
    </rPh>
    <rPh sb="23" eb="26">
      <t>カンコウチョウ</t>
    </rPh>
    <rPh sb="26" eb="28">
      <t>ハッチュウ</t>
    </rPh>
    <rPh sb="29" eb="31">
      <t>ケンセツ</t>
    </rPh>
    <rPh sb="31" eb="33">
      <t>コウジ</t>
    </rPh>
    <rPh sb="36" eb="38">
      <t>ウケオイ</t>
    </rPh>
    <rPh sb="38" eb="40">
      <t>ケイヤク</t>
    </rPh>
    <rPh sb="40" eb="41">
      <t>ガク</t>
    </rPh>
    <rPh sb="42" eb="44">
      <t>サイコウ</t>
    </rPh>
    <rPh sb="44" eb="45">
      <t>オヨ</t>
    </rPh>
    <rPh sb="46" eb="48">
      <t>ジイ</t>
    </rPh>
    <phoneticPr fontId="2"/>
  </si>
  <si>
    <r>
      <t>・入札参加を希望する工種ごとに、官公庁（公社公団を含む）発注工事で、平成30年度から令和6年度の間に完了した工事（令和7年3月31日までに完了見込みのものを含む）の工事請負額（消費税等を含む）の最高と次位の実績を記入すること。
・「維持修繕工事」は記入しないこと。
・</t>
    </r>
    <r>
      <rPr>
        <b/>
        <u/>
        <sz val="10.5"/>
        <color theme="1"/>
        <rFont val="ＭＳ Ｐゴシック"/>
        <family val="3"/>
        <charset val="128"/>
      </rPr>
      <t>降灰除去工事及び単価契約は対象外。</t>
    </r>
    <rPh sb="1" eb="3">
      <t>ニュウサツ</t>
    </rPh>
    <rPh sb="3" eb="5">
      <t>サンカ</t>
    </rPh>
    <rPh sb="6" eb="8">
      <t>キボウ</t>
    </rPh>
    <rPh sb="10" eb="12">
      <t>コウシュ</t>
    </rPh>
    <rPh sb="16" eb="19">
      <t>カンコウチョウ</t>
    </rPh>
    <rPh sb="20" eb="22">
      <t>コウシャ</t>
    </rPh>
    <rPh sb="22" eb="24">
      <t>コウダン</t>
    </rPh>
    <rPh sb="25" eb="26">
      <t>フク</t>
    </rPh>
    <rPh sb="28" eb="30">
      <t>ハッチュウ</t>
    </rPh>
    <rPh sb="30" eb="32">
      <t>コウジ</t>
    </rPh>
    <rPh sb="34" eb="36">
      <t>ヘイセイ</t>
    </rPh>
    <rPh sb="38" eb="40">
      <t>ネンド</t>
    </rPh>
    <rPh sb="42" eb="44">
      <t>レイワ</t>
    </rPh>
    <rPh sb="45" eb="47">
      <t>ネンド</t>
    </rPh>
    <rPh sb="48" eb="49">
      <t>アイダ</t>
    </rPh>
    <rPh sb="50" eb="52">
      <t>カンリョウ</t>
    </rPh>
    <rPh sb="54" eb="56">
      <t>コウジ</t>
    </rPh>
    <rPh sb="57" eb="59">
      <t>レイワ</t>
    </rPh>
    <rPh sb="60" eb="61">
      <t>ネン</t>
    </rPh>
    <rPh sb="62" eb="63">
      <t>ガツ</t>
    </rPh>
    <rPh sb="65" eb="66">
      <t>ニチ</t>
    </rPh>
    <rPh sb="69" eb="71">
      <t>カンリョウ</t>
    </rPh>
    <rPh sb="71" eb="73">
      <t>ミコ</t>
    </rPh>
    <rPh sb="78" eb="79">
      <t>フク</t>
    </rPh>
    <rPh sb="82" eb="84">
      <t>コウジ</t>
    </rPh>
    <rPh sb="84" eb="86">
      <t>ウケオイ</t>
    </rPh>
    <rPh sb="86" eb="87">
      <t>ガク</t>
    </rPh>
    <rPh sb="88" eb="92">
      <t>ショウヒゼイトウ</t>
    </rPh>
    <rPh sb="93" eb="94">
      <t>フク</t>
    </rPh>
    <rPh sb="97" eb="99">
      <t>サイコウ</t>
    </rPh>
    <rPh sb="100" eb="102">
      <t>ジイ</t>
    </rPh>
    <rPh sb="103" eb="105">
      <t>ジッセキ</t>
    </rPh>
    <rPh sb="116" eb="118">
      <t>イジ</t>
    </rPh>
    <rPh sb="118" eb="120">
      <t>シュウゼン</t>
    </rPh>
    <rPh sb="120" eb="122">
      <t>コウジ</t>
    </rPh>
    <rPh sb="134" eb="136">
      <t>コウハイ</t>
    </rPh>
    <rPh sb="136" eb="138">
      <t>ジョキョ</t>
    </rPh>
    <rPh sb="138" eb="140">
      <t>コウジ</t>
    </rPh>
    <rPh sb="140" eb="141">
      <t>オヨ</t>
    </rPh>
    <rPh sb="142" eb="144">
      <t>タンカ</t>
    </rPh>
    <rPh sb="144" eb="146">
      <t>ケイヤク</t>
    </rPh>
    <rPh sb="147" eb="150">
      <t>タイショウガイ</t>
    </rPh>
    <phoneticPr fontId="2"/>
  </si>
  <si>
    <r>
      <t>・和暦（平成・令和）で記入すること。
・</t>
    </r>
    <r>
      <rPr>
        <b/>
        <u/>
        <sz val="10.5"/>
        <color indexed="8"/>
        <rFont val="ＭＳ Ｐゴシック"/>
        <family val="3"/>
        <charset val="128"/>
      </rPr>
      <t>完成年月</t>
    </r>
    <r>
      <rPr>
        <sz val="10.5"/>
        <color indexed="8"/>
        <rFont val="ＭＳ Ｐゴシック"/>
        <family val="3"/>
        <charset val="128"/>
      </rPr>
      <t>が</t>
    </r>
    <r>
      <rPr>
        <b/>
        <u/>
        <sz val="10.5"/>
        <color indexed="10"/>
        <rFont val="ＭＳ Ｐゴシック"/>
        <family val="3"/>
        <charset val="128"/>
      </rPr>
      <t>平成30年4月から令和7年3月まで</t>
    </r>
    <r>
      <rPr>
        <u/>
        <sz val="10.5"/>
        <color indexed="8"/>
        <rFont val="ＭＳ Ｐゴシック"/>
        <family val="3"/>
        <charset val="128"/>
      </rPr>
      <t>の間</t>
    </r>
    <r>
      <rPr>
        <sz val="10.5"/>
        <color indexed="8"/>
        <rFont val="ＭＳ Ｐゴシック"/>
        <family val="3"/>
        <charset val="128"/>
      </rPr>
      <t>であるか確認すること。完成年月がこの間でなければ、対象とならないので、注意すること。</t>
    </r>
    <rPh sb="1" eb="3">
      <t>ワレキ</t>
    </rPh>
    <rPh sb="4" eb="6">
      <t>ヘイセイ</t>
    </rPh>
    <rPh sb="7" eb="9">
      <t>レイワ</t>
    </rPh>
    <rPh sb="20" eb="22">
      <t>カンセイ</t>
    </rPh>
    <rPh sb="22" eb="23">
      <t>ネン</t>
    </rPh>
    <rPh sb="23" eb="24">
      <t>ツキ</t>
    </rPh>
    <rPh sb="25" eb="27">
      <t>ヘイセイ</t>
    </rPh>
    <rPh sb="29" eb="30">
      <t>ネン</t>
    </rPh>
    <rPh sb="31" eb="32">
      <t>ガツ</t>
    </rPh>
    <rPh sb="34" eb="36">
      <t>レイワ</t>
    </rPh>
    <rPh sb="37" eb="38">
      <t>ネン</t>
    </rPh>
    <rPh sb="38" eb="39">
      <t>ヘイネン</t>
    </rPh>
    <rPh sb="39" eb="40">
      <t>ガツ</t>
    </rPh>
    <rPh sb="43" eb="44">
      <t>アイダ</t>
    </rPh>
    <rPh sb="48" eb="50">
      <t>カクニン</t>
    </rPh>
    <rPh sb="55" eb="57">
      <t>カンセイ</t>
    </rPh>
    <rPh sb="57" eb="59">
      <t>ネンゲツ</t>
    </rPh>
    <rPh sb="62" eb="63">
      <t>カン</t>
    </rPh>
    <rPh sb="69" eb="71">
      <t>タイショウ</t>
    </rPh>
    <rPh sb="79" eb="81">
      <t>チュウイ</t>
    </rPh>
    <phoneticPr fontId="2"/>
  </si>
  <si>
    <t>（５）直前２年の事業年度における建設
　　　工事請負契約額の最高及び次位</t>
    <rPh sb="3" eb="5">
      <t>チョクゼン</t>
    </rPh>
    <rPh sb="6" eb="7">
      <t>ネン</t>
    </rPh>
    <rPh sb="8" eb="10">
      <t>ジギョウ</t>
    </rPh>
    <rPh sb="10" eb="12">
      <t>ネンド</t>
    </rPh>
    <rPh sb="16" eb="18">
      <t>ケンセツ</t>
    </rPh>
    <rPh sb="22" eb="24">
      <t>コウジ</t>
    </rPh>
    <rPh sb="24" eb="26">
      <t>ウケオイ</t>
    </rPh>
    <rPh sb="26" eb="28">
      <t>ケイヤク</t>
    </rPh>
    <rPh sb="28" eb="29">
      <t>ガク</t>
    </rPh>
    <rPh sb="30" eb="32">
      <t>サイコウ</t>
    </rPh>
    <rPh sb="32" eb="33">
      <t>オヨ</t>
    </rPh>
    <rPh sb="34" eb="36">
      <t>ジイ</t>
    </rPh>
    <phoneticPr fontId="2"/>
  </si>
  <si>
    <r>
      <t>・入札参加を希望する工種ごとに、今回提出した「工事経歴書」の中（官公庁を含めた全体の中から抽出）から請負代金（消費税等を含まない）の最高と次位の実績を記入すること。
・「維持修繕工事」は記入しないこと。
・</t>
    </r>
    <r>
      <rPr>
        <b/>
        <u/>
        <sz val="10.5"/>
        <color theme="1"/>
        <rFont val="ＭＳ Ｐゴシック"/>
        <family val="3"/>
        <charset val="128"/>
      </rPr>
      <t>降灰除去工事及び単価契約は対象外</t>
    </r>
    <r>
      <rPr>
        <sz val="10.5"/>
        <color theme="1"/>
        <rFont val="ＭＳ Ｐゴシック"/>
        <family val="3"/>
        <charset val="128"/>
      </rPr>
      <t xml:space="preserve">
・直前２年の事業年度における</t>
    </r>
    <r>
      <rPr>
        <b/>
        <u/>
        <sz val="10.5"/>
        <color theme="1"/>
        <rFont val="ＭＳ Ｐゴシック"/>
        <family val="3"/>
        <charset val="128"/>
      </rPr>
      <t>実績</t>
    </r>
    <r>
      <rPr>
        <sz val="10.5"/>
        <color theme="1"/>
        <rFont val="ＭＳ Ｐゴシック"/>
        <family val="3"/>
        <charset val="128"/>
      </rPr>
      <t>を記入すること。</t>
    </r>
    <rPh sb="1" eb="3">
      <t>ニュウサツ</t>
    </rPh>
    <rPh sb="3" eb="5">
      <t>サンカ</t>
    </rPh>
    <rPh sb="6" eb="8">
      <t>キボウ</t>
    </rPh>
    <rPh sb="10" eb="12">
      <t>コウシュ</t>
    </rPh>
    <rPh sb="16" eb="18">
      <t>コンカイ</t>
    </rPh>
    <rPh sb="18" eb="20">
      <t>テイシュツ</t>
    </rPh>
    <rPh sb="23" eb="25">
      <t>コウジ</t>
    </rPh>
    <rPh sb="25" eb="28">
      <t>ケイレキショ</t>
    </rPh>
    <rPh sb="30" eb="31">
      <t>ナカ</t>
    </rPh>
    <rPh sb="32" eb="35">
      <t>カンコウチョウ</t>
    </rPh>
    <rPh sb="36" eb="37">
      <t>フク</t>
    </rPh>
    <rPh sb="39" eb="41">
      <t>ゼンタイ</t>
    </rPh>
    <rPh sb="42" eb="43">
      <t>ナカ</t>
    </rPh>
    <rPh sb="45" eb="47">
      <t>チュウシュツ</t>
    </rPh>
    <rPh sb="50" eb="52">
      <t>ウケオイ</t>
    </rPh>
    <rPh sb="52" eb="54">
      <t>ダイキン</t>
    </rPh>
    <rPh sb="55" eb="59">
      <t>ショウヒゼイトウ</t>
    </rPh>
    <rPh sb="60" eb="61">
      <t>フク</t>
    </rPh>
    <rPh sb="66" eb="68">
      <t>サイコウ</t>
    </rPh>
    <rPh sb="69" eb="71">
      <t>ジイ</t>
    </rPh>
    <rPh sb="72" eb="74">
      <t>ジッセキ</t>
    </rPh>
    <rPh sb="85" eb="87">
      <t>イジ</t>
    </rPh>
    <rPh sb="87" eb="89">
      <t>シュウゼン</t>
    </rPh>
    <rPh sb="89" eb="91">
      <t>コウジ</t>
    </rPh>
    <rPh sb="103" eb="105">
      <t>コウハイ</t>
    </rPh>
    <rPh sb="105" eb="107">
      <t>ジョキョ</t>
    </rPh>
    <rPh sb="107" eb="109">
      <t>コウジ</t>
    </rPh>
    <rPh sb="109" eb="110">
      <t>オヨ</t>
    </rPh>
    <rPh sb="111" eb="113">
      <t>タンカ</t>
    </rPh>
    <rPh sb="113" eb="115">
      <t>ケイヤク</t>
    </rPh>
    <rPh sb="116" eb="119">
      <t>タイショウガイ</t>
    </rPh>
    <phoneticPr fontId="2"/>
  </si>
  <si>
    <r>
      <t xml:space="preserve">・登録票３－１の（３）入札参加希望で、入札参加希望の欄に「１」を記入した工種（入札参加希望工種）のなかで、次に掲げる工事について、入札参加を希望する場合は、下記に注意して、記入すること。なお、特に希望する工事がない場合は、右上「特殊工事希望なし」の欄に○をすること。
</t>
    </r>
    <r>
      <rPr>
        <sz val="10.5"/>
        <color indexed="8"/>
        <rFont val="ＭＳ Ｐゴシック"/>
        <family val="3"/>
        <charset val="128"/>
      </rPr>
      <t>・施工実績については、</t>
    </r>
    <r>
      <rPr>
        <b/>
        <sz val="10.5"/>
        <color indexed="10"/>
        <rFont val="ＭＳ Ｐゴシック"/>
        <family val="3"/>
        <charset val="128"/>
      </rPr>
      <t>平成30年度から令和6年度までに完了</t>
    </r>
    <r>
      <rPr>
        <sz val="10.5"/>
        <color indexed="10"/>
        <rFont val="ＭＳ Ｐゴシック"/>
        <family val="3"/>
        <charset val="128"/>
      </rPr>
      <t>（令和7年3月31日までに完了見込のものを含む）</t>
    </r>
    <r>
      <rPr>
        <sz val="10.5"/>
        <color indexed="8"/>
        <rFont val="ＭＳ Ｐゴシック"/>
        <family val="3"/>
        <charset val="128"/>
      </rPr>
      <t>のものに限る。
・記入した施工実績については、契約書、工程表、注文書、設計図書等当該工事の内容が確認できるもの（自社作成の請求書は不可）の写しを添付すること。
・工事の内容がわからない場合は、実績として認められないので注意すること。
・実績を記入する場合は、発注者（官公庁の場合は「官」、民間の場合は「民」、下請の場合は「下」）に○をし、完了年度、請負額（消費税等を含む）を記入すること。なお、単位は千円単位で、千円未満の額は切り捨てること。また、請け負った工事の一部分にあたる場合は、おおよそでもよいので、その特殊工事にあたる部分の額を記入すること。
・その他にある「アスベスト除去等工事」の状況については、アスベスト除去等工事を希望する業者で当該工事の実績がある業者は必ず記入すること。</t>
    </r>
    <rPh sb="1" eb="4">
      <t>トウロクヒョウ</t>
    </rPh>
    <rPh sb="11" eb="13">
      <t>ニュウサツ</t>
    </rPh>
    <rPh sb="13" eb="15">
      <t>サンカ</t>
    </rPh>
    <rPh sb="15" eb="17">
      <t>キボウ</t>
    </rPh>
    <rPh sb="19" eb="21">
      <t>ニュウサツ</t>
    </rPh>
    <rPh sb="21" eb="23">
      <t>サンカ</t>
    </rPh>
    <rPh sb="23" eb="25">
      <t>キボウ</t>
    </rPh>
    <rPh sb="26" eb="27">
      <t>ラン</t>
    </rPh>
    <rPh sb="36" eb="38">
      <t>コウシュ</t>
    </rPh>
    <rPh sb="39" eb="41">
      <t>ニュウサツ</t>
    </rPh>
    <rPh sb="41" eb="43">
      <t>サンカ</t>
    </rPh>
    <rPh sb="43" eb="45">
      <t>キボウ</t>
    </rPh>
    <rPh sb="45" eb="47">
      <t>コウシュ</t>
    </rPh>
    <rPh sb="53" eb="54">
      <t>ツギ</t>
    </rPh>
    <rPh sb="55" eb="56">
      <t>カカ</t>
    </rPh>
    <rPh sb="58" eb="60">
      <t>コウジ</t>
    </rPh>
    <rPh sb="65" eb="67">
      <t>ニュウサツ</t>
    </rPh>
    <rPh sb="67" eb="69">
      <t>サンカ</t>
    </rPh>
    <rPh sb="70" eb="72">
      <t>キボウ</t>
    </rPh>
    <rPh sb="74" eb="76">
      <t>バアイ</t>
    </rPh>
    <rPh sb="78" eb="80">
      <t>カキ</t>
    </rPh>
    <rPh sb="81" eb="83">
      <t>チュウイ</t>
    </rPh>
    <rPh sb="96" eb="97">
      <t>トク</t>
    </rPh>
    <rPh sb="98" eb="100">
      <t>キボウ</t>
    </rPh>
    <rPh sb="102" eb="104">
      <t>コウジ</t>
    </rPh>
    <rPh sb="107" eb="109">
      <t>バアイ</t>
    </rPh>
    <rPh sb="111" eb="113">
      <t>ミギウエ</t>
    </rPh>
    <rPh sb="114" eb="116">
      <t>トクシュ</t>
    </rPh>
    <rPh sb="116" eb="118">
      <t>コウジ</t>
    </rPh>
    <rPh sb="118" eb="120">
      <t>キボウ</t>
    </rPh>
    <rPh sb="124" eb="125">
      <t>ラン</t>
    </rPh>
    <rPh sb="135" eb="137">
      <t>セコウ</t>
    </rPh>
    <rPh sb="137" eb="139">
      <t>ジッセキ</t>
    </rPh>
    <rPh sb="145" eb="147">
      <t>ヘイセイ</t>
    </rPh>
    <rPh sb="149" eb="151">
      <t>ネンド</t>
    </rPh>
    <rPh sb="153" eb="155">
      <t>レイワ</t>
    </rPh>
    <rPh sb="156" eb="158">
      <t>ネンド</t>
    </rPh>
    <rPh sb="161" eb="163">
      <t>カンリョウ</t>
    </rPh>
    <rPh sb="164" eb="166">
      <t>レイワ</t>
    </rPh>
    <rPh sb="167" eb="168">
      <t>ネン</t>
    </rPh>
    <rPh sb="169" eb="170">
      <t>ガツ</t>
    </rPh>
    <rPh sb="172" eb="173">
      <t>ニチ</t>
    </rPh>
    <rPh sb="176" eb="178">
      <t>カンリョウ</t>
    </rPh>
    <rPh sb="178" eb="180">
      <t>ミコ</t>
    </rPh>
    <rPh sb="184" eb="185">
      <t>フク</t>
    </rPh>
    <rPh sb="191" eb="192">
      <t>カギ</t>
    </rPh>
    <rPh sb="200" eb="202">
      <t>セコウ</t>
    </rPh>
    <rPh sb="202" eb="204">
      <t>ジッセキ</t>
    </rPh>
    <rPh sb="210" eb="213">
      <t>ケイヤクショ</t>
    </rPh>
    <rPh sb="214" eb="216">
      <t>コウテイ</t>
    </rPh>
    <rPh sb="216" eb="217">
      <t>ヒョウ</t>
    </rPh>
    <rPh sb="218" eb="221">
      <t>チュウモンショ</t>
    </rPh>
    <rPh sb="222" eb="224">
      <t>セッケイ</t>
    </rPh>
    <rPh sb="224" eb="226">
      <t>トショ</t>
    </rPh>
    <rPh sb="226" eb="227">
      <t>トウ</t>
    </rPh>
    <rPh sb="227" eb="229">
      <t>トウガイ</t>
    </rPh>
    <rPh sb="229" eb="231">
      <t>コウジ</t>
    </rPh>
    <rPh sb="232" eb="234">
      <t>ナイヨウ</t>
    </rPh>
    <rPh sb="235" eb="237">
      <t>カクニン</t>
    </rPh>
    <rPh sb="243" eb="245">
      <t>ジシャ</t>
    </rPh>
    <rPh sb="245" eb="247">
      <t>サクセイ</t>
    </rPh>
    <rPh sb="248" eb="251">
      <t>セイキュウショ</t>
    </rPh>
    <rPh sb="252" eb="254">
      <t>フカ</t>
    </rPh>
    <rPh sb="256" eb="257">
      <t>ウツ</t>
    </rPh>
    <rPh sb="259" eb="261">
      <t>テンプ</t>
    </rPh>
    <rPh sb="268" eb="270">
      <t>コウジ</t>
    </rPh>
    <rPh sb="271" eb="273">
      <t>ナイヨウ</t>
    </rPh>
    <rPh sb="279" eb="281">
      <t>バアイ</t>
    </rPh>
    <rPh sb="288" eb="289">
      <t>ミト</t>
    </rPh>
    <rPh sb="296" eb="298">
      <t>チュウイ</t>
    </rPh>
    <rPh sb="305" eb="307">
      <t>ジッセキ</t>
    </rPh>
    <rPh sb="312" eb="314">
      <t>バアイ</t>
    </rPh>
    <rPh sb="316" eb="319">
      <t>ハッチュウシャ</t>
    </rPh>
    <rPh sb="320" eb="323">
      <t>カンコウチョウ</t>
    </rPh>
    <rPh sb="324" eb="326">
      <t>バアイ</t>
    </rPh>
    <rPh sb="328" eb="329">
      <t>カン</t>
    </rPh>
    <rPh sb="331" eb="333">
      <t>ミンカン</t>
    </rPh>
    <rPh sb="334" eb="336">
      <t>バアイ</t>
    </rPh>
    <rPh sb="338" eb="339">
      <t>ミン</t>
    </rPh>
    <rPh sb="341" eb="343">
      <t>シタウケ</t>
    </rPh>
    <rPh sb="344" eb="346">
      <t>バアイ</t>
    </rPh>
    <rPh sb="348" eb="349">
      <t>シタ</t>
    </rPh>
    <rPh sb="356" eb="358">
      <t>カンリョウ</t>
    </rPh>
    <rPh sb="358" eb="360">
      <t>ネンド</t>
    </rPh>
    <rPh sb="361" eb="363">
      <t>ウケオイ</t>
    </rPh>
    <rPh sb="363" eb="364">
      <t>ガク</t>
    </rPh>
    <rPh sb="365" eb="369">
      <t>ショウヒゼイトウ</t>
    </rPh>
    <rPh sb="370" eb="371">
      <t>フク</t>
    </rPh>
    <rPh sb="384" eb="386">
      <t>タンイ</t>
    </rPh>
    <rPh sb="387" eb="389">
      <t>センエン</t>
    </rPh>
    <rPh sb="389" eb="391">
      <t>タンイ</t>
    </rPh>
    <rPh sb="393" eb="395">
      <t>センエン</t>
    </rPh>
    <rPh sb="395" eb="397">
      <t>ミマン</t>
    </rPh>
    <rPh sb="398" eb="399">
      <t>ガク</t>
    </rPh>
    <rPh sb="400" eb="401">
      <t>キ</t>
    </rPh>
    <rPh sb="402" eb="403">
      <t>ス</t>
    </rPh>
    <rPh sb="411" eb="412">
      <t>ウ</t>
    </rPh>
    <rPh sb="413" eb="414">
      <t>オ</t>
    </rPh>
    <rPh sb="416" eb="418">
      <t>コウジ</t>
    </rPh>
    <rPh sb="419" eb="422">
      <t>イチブブン</t>
    </rPh>
    <rPh sb="426" eb="428">
      <t>バアイ</t>
    </rPh>
    <rPh sb="443" eb="445">
      <t>トクシュ</t>
    </rPh>
    <rPh sb="445" eb="447">
      <t>コウジ</t>
    </rPh>
    <rPh sb="451" eb="453">
      <t>ブブン</t>
    </rPh>
    <rPh sb="454" eb="455">
      <t>ガク</t>
    </rPh>
    <rPh sb="467" eb="468">
      <t>タ</t>
    </rPh>
    <rPh sb="484" eb="486">
      <t>ジョウキョウ</t>
    </rPh>
    <rPh sb="503" eb="505">
      <t>キボウ</t>
    </rPh>
    <rPh sb="507" eb="509">
      <t>ギョウシャ</t>
    </rPh>
    <rPh sb="510" eb="512">
      <t>トウガイ</t>
    </rPh>
    <rPh sb="525" eb="527">
      <t>キニュウ</t>
    </rPh>
    <phoneticPr fontId="2"/>
  </si>
  <si>
    <t>令和7・8年度建設工事
業者登録票（県内業者用）</t>
    <rPh sb="0" eb="2">
      <t>レイワ</t>
    </rPh>
    <rPh sb="5" eb="6">
      <t>ネン</t>
    </rPh>
    <rPh sb="6" eb="7">
      <t>ド</t>
    </rPh>
    <rPh sb="7" eb="9">
      <t>ケンセツ</t>
    </rPh>
    <rPh sb="9" eb="11">
      <t>コウジ</t>
    </rPh>
    <rPh sb="12" eb="14">
      <t>ギョウシャ</t>
    </rPh>
    <rPh sb="14" eb="16">
      <t>トウロク</t>
    </rPh>
    <rPh sb="16" eb="17">
      <t>ヒョウ</t>
    </rPh>
    <phoneticPr fontId="2"/>
  </si>
  <si>
    <t>（４）平成３０年度から令和６年度における官公庁発注の建設工事請負契約額の最高及び次位</t>
    <rPh sb="3" eb="5">
      <t>ヘイセイ</t>
    </rPh>
    <rPh sb="7" eb="9">
      <t>ネンド</t>
    </rPh>
    <rPh sb="11" eb="13">
      <t>レイワ</t>
    </rPh>
    <rPh sb="14" eb="16">
      <t>ネンド</t>
    </rPh>
    <rPh sb="20" eb="23">
      <t>カンコウチョウ</t>
    </rPh>
    <rPh sb="23" eb="25">
      <t>ハッチュウ</t>
    </rPh>
    <rPh sb="26" eb="28">
      <t>ケンセツ</t>
    </rPh>
    <rPh sb="28" eb="30">
      <t>コウジ</t>
    </rPh>
    <rPh sb="30" eb="32">
      <t>ウケオイ</t>
    </rPh>
    <rPh sb="32" eb="34">
      <t>ケイヤク</t>
    </rPh>
    <rPh sb="34" eb="35">
      <t>ガク</t>
    </rPh>
    <rPh sb="36" eb="38">
      <t>サイコウ</t>
    </rPh>
    <rPh sb="38" eb="39">
      <t>オヨ</t>
    </rPh>
    <rPh sb="40" eb="42">
      <t>ジイ</t>
    </rPh>
    <phoneticPr fontId="2"/>
  </si>
  <si>
    <r>
      <t>入札参加を希望する工種ごとに、</t>
    </r>
    <r>
      <rPr>
        <b/>
        <u/>
        <sz val="10"/>
        <rFont val="ＭＳ Ｐゴシック"/>
        <family val="3"/>
        <charset val="128"/>
      </rPr>
      <t>官公庁（公社公団を含む。）発注工事で、</t>
    </r>
    <r>
      <rPr>
        <b/>
        <u/>
        <sz val="10"/>
        <color rgb="FFFF0000"/>
        <rFont val="ＭＳ Ｐゴシック"/>
        <family val="3"/>
        <charset val="128"/>
      </rPr>
      <t>平成３０年度から令和６年度までに元請として完了した</t>
    </r>
    <rPh sb="0" eb="2">
      <t>ニュウサツ</t>
    </rPh>
    <rPh sb="2" eb="4">
      <t>サンカ</t>
    </rPh>
    <rPh sb="5" eb="7">
      <t>キボウ</t>
    </rPh>
    <rPh sb="9" eb="10">
      <t>コウ</t>
    </rPh>
    <rPh sb="10" eb="11">
      <t>タネ</t>
    </rPh>
    <rPh sb="15" eb="18">
      <t>カンコウチョウ</t>
    </rPh>
    <rPh sb="19" eb="21">
      <t>コウシャ</t>
    </rPh>
    <rPh sb="21" eb="23">
      <t>コウダン</t>
    </rPh>
    <rPh sb="24" eb="25">
      <t>フク</t>
    </rPh>
    <rPh sb="28" eb="30">
      <t>ハッチュウ</t>
    </rPh>
    <rPh sb="30" eb="32">
      <t>コウジ</t>
    </rPh>
    <rPh sb="34" eb="36">
      <t>ヘイセイ</t>
    </rPh>
    <rPh sb="38" eb="40">
      <t>ネンド</t>
    </rPh>
    <rPh sb="42" eb="44">
      <t>レイワ</t>
    </rPh>
    <rPh sb="45" eb="47">
      <t>ネンド</t>
    </rPh>
    <phoneticPr fontId="2"/>
  </si>
  <si>
    <r>
      <rPr>
        <b/>
        <u/>
        <sz val="10"/>
        <color rgb="FFFF0000"/>
        <rFont val="ＭＳ Ｐゴシック"/>
        <family val="3"/>
        <charset val="128"/>
      </rPr>
      <t>工事</t>
    </r>
    <r>
      <rPr>
        <u/>
        <sz val="10"/>
        <color rgb="FFFF0000"/>
        <rFont val="ＭＳ Ｐゴシック"/>
        <family val="3"/>
        <charset val="128"/>
      </rPr>
      <t>（令和７年３月３１日までに完了見込みのものを含む。）</t>
    </r>
    <r>
      <rPr>
        <sz val="10"/>
        <rFont val="ＭＳ Ｐゴシック"/>
        <family val="3"/>
        <charset val="128"/>
      </rPr>
      <t>の工事請負額</t>
    </r>
    <r>
      <rPr>
        <b/>
        <u/>
        <sz val="10"/>
        <rFont val="ＭＳ Ｐゴシック"/>
        <family val="3"/>
        <charset val="128"/>
      </rPr>
      <t>（</t>
    </r>
    <r>
      <rPr>
        <b/>
        <u/>
        <sz val="10"/>
        <color rgb="FF00B0F0"/>
        <rFont val="ＭＳ Ｐゴシック"/>
        <family val="3"/>
        <charset val="128"/>
      </rPr>
      <t>消費税等を含む。</t>
    </r>
    <r>
      <rPr>
        <b/>
        <u/>
        <sz val="10"/>
        <rFont val="ＭＳ Ｐゴシック"/>
        <family val="3"/>
        <charset val="128"/>
      </rPr>
      <t>）</t>
    </r>
    <r>
      <rPr>
        <sz val="10"/>
        <rFont val="ＭＳ Ｐゴシック"/>
        <family val="3"/>
        <charset val="128"/>
      </rPr>
      <t>の最高と次位の実績を記入して下さい。</t>
    </r>
    <rPh sb="3" eb="5">
      <t>レイワ</t>
    </rPh>
    <rPh sb="6" eb="7">
      <t>ネン</t>
    </rPh>
    <rPh sb="7" eb="8">
      <t>ヘイネン</t>
    </rPh>
    <rPh sb="8" eb="9">
      <t>ガツ</t>
    </rPh>
    <rPh sb="11" eb="12">
      <t>ニチ</t>
    </rPh>
    <rPh sb="15" eb="17">
      <t>カンリョウ</t>
    </rPh>
    <rPh sb="17" eb="19">
      <t>ミコ</t>
    </rPh>
    <rPh sb="24" eb="25">
      <t>フク</t>
    </rPh>
    <rPh sb="29" eb="31">
      <t>コウジ</t>
    </rPh>
    <rPh sb="31" eb="33">
      <t>ウケオイ</t>
    </rPh>
    <rPh sb="33" eb="34">
      <t>ガク</t>
    </rPh>
    <rPh sb="35" eb="38">
      <t>ショウヒゼイ</t>
    </rPh>
    <rPh sb="38" eb="39">
      <t>トウ</t>
    </rPh>
    <phoneticPr fontId="2"/>
  </si>
  <si>
    <t>（５）直前２年の事業年度における建設工事請負契約額の最高及び次位</t>
    <rPh sb="3" eb="5">
      <t>チョクゼン</t>
    </rPh>
    <rPh sb="6" eb="7">
      <t>ネン</t>
    </rPh>
    <rPh sb="8" eb="10">
      <t>ジギョウ</t>
    </rPh>
    <rPh sb="10" eb="12">
      <t>ネンド</t>
    </rPh>
    <rPh sb="16" eb="18">
      <t>ケンセツ</t>
    </rPh>
    <rPh sb="18" eb="20">
      <t>コウジ</t>
    </rPh>
    <rPh sb="20" eb="22">
      <t>ウケオイ</t>
    </rPh>
    <rPh sb="22" eb="24">
      <t>ケイヤク</t>
    </rPh>
    <rPh sb="24" eb="25">
      <t>ガク</t>
    </rPh>
    <rPh sb="26" eb="28">
      <t>サイコウ</t>
    </rPh>
    <rPh sb="28" eb="29">
      <t>オヨ</t>
    </rPh>
    <rPh sb="30" eb="32">
      <t>ジイ</t>
    </rPh>
    <phoneticPr fontId="3"/>
  </si>
  <si>
    <t>令和７年</t>
    <rPh sb="0" eb="2">
      <t>レイワ</t>
    </rPh>
    <rPh sb="3" eb="4">
      <t>ネン</t>
    </rPh>
    <phoneticPr fontId="2"/>
  </si>
  <si>
    <t>令和　年</t>
    <rPh sb="0" eb="2">
      <t>レイワ</t>
    </rPh>
    <rPh sb="3" eb="4">
      <t>ネン</t>
    </rPh>
    <phoneticPr fontId="2"/>
  </si>
  <si>
    <r>
      <t>①　</t>
    </r>
    <r>
      <rPr>
        <u/>
        <sz val="10"/>
        <color indexed="8"/>
        <rFont val="ＭＳ Ｐゴシック"/>
        <family val="3"/>
        <charset val="128"/>
      </rPr>
      <t>「（３）入札参加希望」欄で「1」を記入した工種のうち</t>
    </r>
    <r>
      <rPr>
        <sz val="10"/>
        <color indexed="8"/>
        <rFont val="ＭＳ Ｐゴシック"/>
        <family val="3"/>
        <charset val="128"/>
      </rPr>
      <t>、入札参加を希望する特殊工事</t>
    </r>
    <r>
      <rPr>
        <u/>
        <sz val="10"/>
        <color indexed="8"/>
        <rFont val="ＭＳ Ｐゴシック"/>
        <family val="3"/>
        <charset val="128"/>
      </rPr>
      <t>（解体工事を含む。）</t>
    </r>
    <r>
      <rPr>
        <sz val="10"/>
        <color indexed="8"/>
        <rFont val="ＭＳ Ｐゴシック"/>
        <family val="3"/>
        <charset val="128"/>
      </rPr>
      <t>に○をし、〔　〕に当該工事の最高実績額（消費税含む）及び完成年度を記入するとともに、その工事の官公庁元請・民間元請・下請の別に○をすること。また、</t>
    </r>
    <r>
      <rPr>
        <u/>
        <sz val="10"/>
        <color indexed="8"/>
        <rFont val="ＭＳ Ｐゴシック"/>
        <family val="3"/>
        <charset val="128"/>
      </rPr>
      <t>契約書・工程表・注文書、設計図書等当該工事の内容が確認できる書類（自社で作成した請求書は不可）の写しを必ず添付すること（工事実績は、</t>
    </r>
    <r>
      <rPr>
        <u/>
        <sz val="10"/>
        <color rgb="FFFF0000"/>
        <rFont val="ＭＳ Ｐゴシック"/>
        <family val="3"/>
        <charset val="128"/>
      </rPr>
      <t>平成３０年度から令和６年度までに完了（令和７年３月３１日までに完了見込みのものを含む</t>
    </r>
    <r>
      <rPr>
        <sz val="10"/>
        <color rgb="FFFF0000"/>
        <rFont val="ＭＳ Ｐゴシック"/>
        <family val="3"/>
        <charset val="128"/>
      </rPr>
      <t>。）</t>
    </r>
    <r>
      <rPr>
        <sz val="10"/>
        <color indexed="8"/>
        <rFont val="ＭＳ Ｐゴシック"/>
        <family val="3"/>
        <charset val="128"/>
      </rPr>
      <t>のものに限る。）　　単位：千円
②　希望工種によっては、必要な許可等の条件がありますので、別紙提出要領を必ずお読みください。</t>
    </r>
    <rPh sb="6" eb="8">
      <t>ニュウサツ</t>
    </rPh>
    <rPh sb="8" eb="10">
      <t>サンカ</t>
    </rPh>
    <rPh sb="10" eb="12">
      <t>キボウ</t>
    </rPh>
    <rPh sb="13" eb="14">
      <t>ラン</t>
    </rPh>
    <rPh sb="19" eb="21">
      <t>キニュウ</t>
    </rPh>
    <rPh sb="29" eb="31">
      <t>ニュウサツ</t>
    </rPh>
    <rPh sb="31" eb="33">
      <t>サンカ</t>
    </rPh>
    <rPh sb="34" eb="36">
      <t>キボウ</t>
    </rPh>
    <rPh sb="38" eb="40">
      <t>トクシュ</t>
    </rPh>
    <rPh sb="40" eb="42">
      <t>コウジ</t>
    </rPh>
    <rPh sb="43" eb="45">
      <t>カイタイ</t>
    </rPh>
    <rPh sb="45" eb="47">
      <t>コウジ</t>
    </rPh>
    <rPh sb="48" eb="49">
      <t>フク</t>
    </rPh>
    <rPh sb="61" eb="63">
      <t>トウガイ</t>
    </rPh>
    <rPh sb="63" eb="65">
      <t>コウジ</t>
    </rPh>
    <rPh sb="66" eb="68">
      <t>サイコウ</t>
    </rPh>
    <rPh sb="68" eb="70">
      <t>ジッセキ</t>
    </rPh>
    <rPh sb="70" eb="71">
      <t>ガク</t>
    </rPh>
    <rPh sb="72" eb="75">
      <t>ショウヒゼイ</t>
    </rPh>
    <rPh sb="75" eb="76">
      <t>フク</t>
    </rPh>
    <rPh sb="78" eb="79">
      <t>オヨ</t>
    </rPh>
    <rPh sb="80" eb="82">
      <t>カンセイ</t>
    </rPh>
    <rPh sb="82" eb="84">
      <t>ネンド</t>
    </rPh>
    <rPh sb="96" eb="98">
      <t>コウジ</t>
    </rPh>
    <rPh sb="105" eb="107">
      <t>ミンカン</t>
    </rPh>
    <rPh sb="107" eb="109">
      <t>モトウケ</t>
    </rPh>
    <rPh sb="125" eb="128">
      <t>ケイヤクショ</t>
    </rPh>
    <rPh sb="131" eb="132">
      <t>ヒョウ</t>
    </rPh>
    <rPh sb="133" eb="136">
      <t>チュウモンショ</t>
    </rPh>
    <rPh sb="137" eb="139">
      <t>セッケイ</t>
    </rPh>
    <rPh sb="139" eb="141">
      <t>トショ</t>
    </rPh>
    <rPh sb="141" eb="142">
      <t>トウ</t>
    </rPh>
    <rPh sb="142" eb="144">
      <t>トウガイ</t>
    </rPh>
    <rPh sb="144" eb="146">
      <t>コウジ</t>
    </rPh>
    <rPh sb="147" eb="149">
      <t>ナイヨウ</t>
    </rPh>
    <rPh sb="150" eb="152">
      <t>カクニン</t>
    </rPh>
    <rPh sb="158" eb="160">
      <t>ジシャ</t>
    </rPh>
    <rPh sb="161" eb="163">
      <t>サクセイ</t>
    </rPh>
    <rPh sb="165" eb="168">
      <t>セイキュウショ</t>
    </rPh>
    <rPh sb="169" eb="171">
      <t>フカ</t>
    </rPh>
    <rPh sb="173" eb="174">
      <t>ウツ</t>
    </rPh>
    <rPh sb="185" eb="187">
      <t>コウジ</t>
    </rPh>
    <rPh sb="187" eb="189">
      <t>ジッセキ</t>
    </rPh>
    <rPh sb="191" eb="193">
      <t>ヘイセイ</t>
    </rPh>
    <rPh sb="195" eb="197">
      <t>ネンド</t>
    </rPh>
    <rPh sb="199" eb="201">
      <t>レイワ</t>
    </rPh>
    <rPh sb="207" eb="209">
      <t>カンリョウ</t>
    </rPh>
    <rPh sb="210" eb="212">
      <t>レイワ</t>
    </rPh>
    <rPh sb="213" eb="214">
      <t>ネン</t>
    </rPh>
    <rPh sb="215" eb="216">
      <t>ガツ</t>
    </rPh>
    <rPh sb="218" eb="219">
      <t>ニチ</t>
    </rPh>
    <rPh sb="222" eb="224">
      <t>カンリョウ</t>
    </rPh>
    <rPh sb="224" eb="226">
      <t>ミコ</t>
    </rPh>
    <rPh sb="231" eb="232">
      <t>フク</t>
    </rPh>
    <rPh sb="239" eb="240">
      <t>カギ</t>
    </rPh>
    <rPh sb="253" eb="255">
      <t>キボウ</t>
    </rPh>
    <rPh sb="255" eb="257">
      <t>コウシュ</t>
    </rPh>
    <rPh sb="263" eb="265">
      <t>ヒツヨウ</t>
    </rPh>
    <rPh sb="266" eb="268">
      <t>キョカ</t>
    </rPh>
    <rPh sb="268" eb="269">
      <t>トウ</t>
    </rPh>
    <rPh sb="270" eb="272">
      <t>ジョウケン</t>
    </rPh>
    <rPh sb="280" eb="282">
      <t>ベッシ</t>
    </rPh>
    <rPh sb="282" eb="284">
      <t>テイシュツ</t>
    </rPh>
    <rPh sb="284" eb="286">
      <t>ヨウリョウ</t>
    </rPh>
    <rPh sb="287" eb="288">
      <t>カナラ</t>
    </rPh>
    <rPh sb="290" eb="291">
      <t>ヨ</t>
    </rPh>
    <phoneticPr fontId="2"/>
  </si>
  <si>
    <r>
      <t>・施工実績は</t>
    </r>
    <r>
      <rPr>
        <sz val="10.5"/>
        <color rgb="FF0070C0"/>
        <rFont val="ＭＳ Ｐゴシック"/>
        <family val="3"/>
        <charset val="128"/>
      </rPr>
      <t>不要</t>
    </r>
    <r>
      <rPr>
        <sz val="10.5"/>
        <rFont val="ＭＳ Ｐゴシック"/>
        <family val="3"/>
        <charset val="128"/>
      </rPr>
      <t>。</t>
    </r>
    <r>
      <rPr>
        <sz val="10.5"/>
        <color theme="1"/>
        <rFont val="ＭＳ Ｐゴシック"/>
        <family val="3"/>
        <charset val="128"/>
      </rPr>
      <t xml:space="preserve">
・１～３のうち、得意とするものがあれば○をする。</t>
    </r>
    <rPh sb="1" eb="3">
      <t>セコウ</t>
    </rPh>
    <rPh sb="3" eb="5">
      <t>ジッセキ</t>
    </rPh>
    <rPh sb="6" eb="8">
      <t>フヨウ</t>
    </rPh>
    <rPh sb="18" eb="20">
      <t>トクイ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</si>
</sst>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lt;=999]000;[&lt;=9999]000\-00;000\-0000"/>
    <numFmt numFmtId="178" formatCode="[&lt;=99999999]####\-####;\(00\)\ ####\-####"/>
    <numFmt numFmtId="179" formatCode="[$-411]ggge&quot;年&quot;m&quot;月&quot;d&quot;日&quot;;@"/>
    <numFmt numFmtId="180" formatCode="[$-411]ggge&quot;年&quot;m&quot;月&quot;"/>
    <numFmt numFmtId="181" formatCode="#,##0_);[Red]\(#,##0\)"/>
    <numFmt numFmtId="182"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4"/>
      <name val="ＭＳ Ｐゴシック"/>
      <family val="3"/>
      <charset val="128"/>
    </font>
    <font>
      <b/>
      <sz val="10"/>
      <name val="ＭＳ Ｐゴシック"/>
      <family val="3"/>
      <charset val="128"/>
    </font>
    <font>
      <b/>
      <sz val="11"/>
      <name val="ＭＳ Ｐゴシック"/>
      <family val="3"/>
      <charset val="128"/>
    </font>
    <font>
      <b/>
      <u/>
      <sz val="10"/>
      <name val="ＭＳ Ｐゴシック"/>
      <family val="3"/>
      <charset val="128"/>
    </font>
    <font>
      <sz val="9"/>
      <color indexed="81"/>
      <name val="ＭＳ Ｐゴシック"/>
      <family val="3"/>
      <charset val="128"/>
    </font>
    <font>
      <b/>
      <sz val="9"/>
      <color indexed="81"/>
      <name val="ＭＳ Ｐゴシック"/>
      <family val="3"/>
      <charset val="128"/>
    </font>
    <font>
      <sz val="10.5"/>
      <name val="ＭＳ Ｐゴシック"/>
      <family val="3"/>
      <charset val="128"/>
    </font>
    <font>
      <b/>
      <u/>
      <sz val="9"/>
      <color indexed="81"/>
      <name val="ＭＳ Ｐゴシック"/>
      <family val="3"/>
      <charset val="128"/>
    </font>
    <font>
      <sz val="10"/>
      <color indexed="8"/>
      <name val="ＭＳ Ｐゴシック"/>
      <family val="3"/>
      <charset val="128"/>
    </font>
    <font>
      <u/>
      <sz val="10"/>
      <color indexed="8"/>
      <name val="ＭＳ Ｐゴシック"/>
      <family val="3"/>
      <charset val="128"/>
    </font>
    <font>
      <sz val="10.5"/>
      <color indexed="8"/>
      <name val="ＭＳ Ｐゴシック"/>
      <family val="3"/>
      <charset val="128"/>
    </font>
    <font>
      <u/>
      <sz val="10.5"/>
      <color indexed="8"/>
      <name val="ＭＳ Ｐゴシック"/>
      <family val="3"/>
      <charset val="128"/>
    </font>
    <font>
      <b/>
      <u/>
      <sz val="10.5"/>
      <color indexed="8"/>
      <name val="ＭＳ Ｐゴシック"/>
      <family val="3"/>
      <charset val="128"/>
    </font>
    <font>
      <u val="double"/>
      <sz val="10.5"/>
      <color indexed="8"/>
      <name val="ＭＳ Ｐゴシック"/>
      <family val="3"/>
      <charset val="128"/>
    </font>
    <font>
      <b/>
      <sz val="10.5"/>
      <color indexed="8"/>
      <name val="ＭＳ Ｐゴシック"/>
      <family val="3"/>
      <charset val="128"/>
    </font>
    <font>
      <sz val="9"/>
      <color indexed="8"/>
      <name val="ＭＳ Ｐゴシック"/>
      <family val="3"/>
      <charset val="128"/>
    </font>
    <font>
      <b/>
      <u/>
      <sz val="10.5"/>
      <color indexed="10"/>
      <name val="ＭＳ Ｐゴシック"/>
      <family val="3"/>
      <charset val="128"/>
    </font>
    <font>
      <b/>
      <sz val="10.5"/>
      <color indexed="10"/>
      <name val="ＭＳ Ｐゴシック"/>
      <family val="3"/>
      <charset val="128"/>
    </font>
    <font>
      <sz val="10.5"/>
      <color indexed="10"/>
      <name val="ＭＳ Ｐゴシック"/>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u/>
      <sz val="9"/>
      <color theme="1"/>
      <name val="ＭＳ Ｐゴシック"/>
      <family val="3"/>
      <charset val="128"/>
    </font>
    <font>
      <b/>
      <sz val="11"/>
      <color theme="1"/>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0.5"/>
      <color rgb="FFFF0000"/>
      <name val="ＭＳ Ｐゴシック"/>
      <family val="3"/>
      <charset val="128"/>
    </font>
    <font>
      <sz val="10.5"/>
      <color rgb="FF0070C0"/>
      <name val="ＭＳ Ｐゴシック"/>
      <family val="3"/>
      <charset val="128"/>
    </font>
    <font>
      <sz val="10"/>
      <color rgb="FF0070C0"/>
      <name val="ＭＳ Ｐゴシック"/>
      <family val="3"/>
      <charset val="128"/>
    </font>
    <font>
      <u/>
      <sz val="10"/>
      <color rgb="FFFF0000"/>
      <name val="ＭＳ Ｐゴシック"/>
      <family val="3"/>
      <charset val="128"/>
    </font>
    <font>
      <sz val="10"/>
      <color rgb="FFFF0000"/>
      <name val="ＭＳ Ｐゴシック"/>
      <family val="3"/>
      <charset val="128"/>
    </font>
    <font>
      <b/>
      <u/>
      <sz val="10"/>
      <color rgb="FFFF0000"/>
      <name val="ＭＳ Ｐゴシック"/>
      <family val="3"/>
      <charset val="128"/>
    </font>
    <font>
      <b/>
      <u/>
      <sz val="10"/>
      <color rgb="FF00B050"/>
      <name val="ＭＳ Ｐゴシック"/>
      <family val="3"/>
      <charset val="128"/>
    </font>
    <font>
      <b/>
      <u/>
      <sz val="10"/>
      <color rgb="FF00B0F0"/>
      <name val="ＭＳ Ｐゴシック"/>
      <family val="3"/>
      <charset val="128"/>
    </font>
    <font>
      <b/>
      <sz val="10"/>
      <color theme="1"/>
      <name val="ＭＳ Ｐゴシック"/>
      <family val="3"/>
      <charset val="128"/>
    </font>
    <font>
      <u/>
      <sz val="10.5"/>
      <color theme="1"/>
      <name val="ＭＳ Ｐゴシック"/>
      <family val="3"/>
      <charset val="128"/>
    </font>
    <font>
      <b/>
      <sz val="10.5"/>
      <color rgb="FFFF0000"/>
      <name val="ＭＳ Ｐゴシック"/>
      <family val="3"/>
      <charset val="128"/>
    </font>
    <font>
      <b/>
      <u/>
      <sz val="10.5"/>
      <color theme="1"/>
      <name val="ＭＳ Ｐゴシック"/>
      <family val="3"/>
      <charset val="128"/>
    </font>
    <font>
      <sz val="11"/>
      <name val="ＭＳ ゴシック"/>
      <family val="3"/>
      <charset val="128"/>
    </font>
    <font>
      <sz val="14"/>
      <name val="ＭＳ ゴシック"/>
      <family val="3"/>
      <charset val="128"/>
    </font>
    <font>
      <b/>
      <sz val="9"/>
      <color indexed="10"/>
      <name val="ＭＳ Ｐゴシック"/>
      <family val="3"/>
      <charset val="128"/>
    </font>
    <font>
      <sz val="12"/>
      <name val="ＭＳ ゴシック"/>
      <family val="3"/>
      <charset val="128"/>
    </font>
    <font>
      <sz val="11"/>
      <name val="Segoe UI Symbol"/>
      <family val="1"/>
    </font>
    <font>
      <sz val="11"/>
      <name val="Wingdings 2"/>
      <family val="1"/>
      <charset val="2"/>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8" tint="0.79998168889431442"/>
        <bgColor indexed="64"/>
      </patternFill>
    </fill>
  </fills>
  <borders count="162">
    <border>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style="thin">
        <color indexed="64"/>
      </left>
      <right/>
      <top/>
      <bottom/>
      <diagonal/>
    </border>
    <border>
      <left/>
      <right/>
      <top style="hair">
        <color indexed="64"/>
      </top>
      <bottom style="thin">
        <color indexed="64"/>
      </bottom>
      <diagonal/>
    </border>
    <border>
      <left/>
      <right/>
      <top style="medium">
        <color indexed="64"/>
      </top>
      <bottom/>
      <diagonal/>
    </border>
    <border>
      <left/>
      <right/>
      <top style="hair">
        <color indexed="64"/>
      </top>
      <bottom style="hair">
        <color indexed="64"/>
      </bottom>
      <diagonal/>
    </border>
    <border>
      <left style="thin">
        <color indexed="64"/>
      </left>
      <right/>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s>
  <cellStyleXfs count="1">
    <xf numFmtId="0" fontId="0" fillId="0" borderId="0">
      <alignment vertical="center"/>
    </xf>
  </cellStyleXfs>
  <cellXfs count="83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5" fillId="0" borderId="0" xfId="0" applyFont="1">
      <alignment vertical="center"/>
    </xf>
    <xf numFmtId="0" fontId="3" fillId="0" borderId="7" xfId="0" applyFont="1" applyBorder="1" applyAlignment="1">
      <alignment horizontal="left" vertical="center"/>
    </xf>
    <xf numFmtId="0" fontId="3" fillId="0" borderId="6" xfId="0" applyFont="1" applyBorder="1">
      <alignment vertical="center"/>
    </xf>
    <xf numFmtId="0" fontId="5" fillId="0" borderId="0" xfId="0" applyFont="1" applyAlignment="1">
      <alignment horizontal="left" vertical="center"/>
    </xf>
    <xf numFmtId="0" fontId="6" fillId="0" borderId="0" xfId="0" applyFont="1">
      <alignment vertical="center"/>
    </xf>
    <xf numFmtId="49" fontId="0" fillId="0" borderId="0" xfId="0" applyNumberFormat="1">
      <alignment vertical="center"/>
    </xf>
    <xf numFmtId="0" fontId="3" fillId="0" borderId="8" xfId="0" applyFont="1" applyBorder="1">
      <alignment vertical="center"/>
    </xf>
    <xf numFmtId="0" fontId="0" fillId="0" borderId="9" xfId="0" applyBorder="1">
      <alignment vertical="center"/>
    </xf>
    <xf numFmtId="0" fontId="5" fillId="0" borderId="9"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8" fillId="0" borderId="0" xfId="0" applyFont="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6" xfId="0" applyFont="1" applyBorder="1" applyAlignment="1">
      <alignment horizontal="center" vertical="center"/>
    </xf>
    <xf numFmtId="0" fontId="3" fillId="0" borderId="11" xfId="0" applyFont="1" applyBorder="1">
      <alignment vertical="center"/>
    </xf>
    <xf numFmtId="0" fontId="3" fillId="0" borderId="7" xfId="0" applyFont="1" applyBorder="1">
      <alignment vertical="center"/>
    </xf>
    <xf numFmtId="0" fontId="3" fillId="0" borderId="17"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6" xfId="0" applyFont="1" applyBorder="1" applyAlignment="1">
      <alignment horizontal="right" vertical="center"/>
    </xf>
    <xf numFmtId="0" fontId="3" fillId="0" borderId="3" xfId="0" applyFont="1" applyBorder="1">
      <alignment vertical="center"/>
    </xf>
    <xf numFmtId="0" fontId="3" fillId="0" borderId="19" xfId="0" applyFont="1" applyBorder="1">
      <alignment vertical="center"/>
    </xf>
    <xf numFmtId="0" fontId="3" fillId="0" borderId="18" xfId="0" applyFont="1" applyBorder="1" applyAlignment="1">
      <alignment horizontal="center" vertical="center"/>
    </xf>
    <xf numFmtId="0" fontId="1" fillId="0" borderId="0" xfId="0" applyFont="1" applyAlignment="1">
      <alignment vertical="center" wrapText="1"/>
    </xf>
    <xf numFmtId="180" fontId="3" fillId="0" borderId="20" xfId="0" applyNumberFormat="1" applyFont="1" applyBorder="1" applyAlignment="1">
      <alignment horizontal="right" vertical="center" shrinkToFit="1"/>
    </xf>
    <xf numFmtId="180" fontId="3" fillId="0" borderId="6" xfId="0" applyNumberFormat="1" applyFont="1" applyBorder="1" applyAlignment="1">
      <alignment horizontal="right" vertical="center" shrinkToFit="1"/>
    </xf>
    <xf numFmtId="180" fontId="3" fillId="0" borderId="21" xfId="0" applyNumberFormat="1" applyFont="1" applyBorder="1" applyAlignment="1">
      <alignment horizontal="right" vertical="center" shrinkToFit="1"/>
    </xf>
    <xf numFmtId="180" fontId="3" fillId="0" borderId="22" xfId="0" applyNumberFormat="1" applyFont="1" applyBorder="1" applyAlignment="1">
      <alignment horizontal="right" vertical="center" shrinkToFit="1"/>
    </xf>
    <xf numFmtId="180" fontId="3" fillId="0" borderId="23" xfId="0" applyNumberFormat="1" applyFont="1" applyBorder="1" applyAlignment="1">
      <alignment horizontal="right" vertical="center" shrinkToFit="1"/>
    </xf>
    <xf numFmtId="180" fontId="3" fillId="0" borderId="24" xfId="0" applyNumberFormat="1" applyFont="1" applyBorder="1" applyAlignment="1">
      <alignment horizontal="right" vertical="center" shrinkToFit="1"/>
    </xf>
    <xf numFmtId="179" fontId="6" fillId="0" borderId="26" xfId="0" applyNumberFormat="1" applyFont="1" applyBorder="1" applyAlignment="1">
      <alignment horizontal="center" vertical="center" shrinkToFit="1"/>
    </xf>
    <xf numFmtId="179" fontId="6" fillId="0" borderId="26" xfId="0" applyNumberFormat="1" applyFont="1" applyBorder="1" applyAlignment="1">
      <alignment horizontal="right" vertical="center" shrinkToFit="1"/>
    </xf>
    <xf numFmtId="179" fontId="6" fillId="0" borderId="4" xfId="0" applyNumberFormat="1" applyFont="1" applyBorder="1" applyAlignment="1">
      <alignment horizontal="right" vertical="center" shrinkToFit="1"/>
    </xf>
    <xf numFmtId="0" fontId="3" fillId="0" borderId="0" xfId="0" applyFont="1" applyAlignment="1">
      <alignment horizontal="right" vertical="center"/>
    </xf>
    <xf numFmtId="0" fontId="0" fillId="0" borderId="6" xfId="0" applyBorder="1">
      <alignment vertical="center"/>
    </xf>
    <xf numFmtId="0" fontId="3" fillId="0" borderId="15" xfId="0" applyFont="1" applyBorder="1" applyAlignment="1">
      <alignment horizontal="right" vertical="center"/>
    </xf>
    <xf numFmtId="0" fontId="3" fillId="0" borderId="15" xfId="0" applyFont="1" applyBorder="1">
      <alignment vertical="center"/>
    </xf>
    <xf numFmtId="0" fontId="3" fillId="0" borderId="13" xfId="0" applyFont="1"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pplyAlignment="1">
      <alignment horizontal="center" vertical="center"/>
    </xf>
    <xf numFmtId="49" fontId="0" fillId="0" borderId="28" xfId="0" applyNumberFormat="1" applyBorder="1" applyAlignment="1">
      <alignment horizontal="right" vertical="center"/>
    </xf>
    <xf numFmtId="49" fontId="0" fillId="0" borderId="30" xfId="0" applyNumberFormat="1" applyBorder="1" applyAlignment="1">
      <alignment horizontal="right" vertical="center"/>
    </xf>
    <xf numFmtId="49" fontId="0" fillId="0" borderId="27" xfId="0" applyNumberFormat="1" applyBorder="1" applyAlignment="1">
      <alignment horizontal="right" vertical="center"/>
    </xf>
    <xf numFmtId="0" fontId="0" fillId="0" borderId="31" xfId="0" applyBorder="1" applyAlignment="1">
      <alignment horizontal="center" vertical="center"/>
    </xf>
    <xf numFmtId="0" fontId="4" fillId="0" borderId="0" xfId="0" applyFont="1">
      <alignment vertical="center"/>
    </xf>
    <xf numFmtId="0" fontId="2" fillId="0" borderId="0" xfId="0" applyFont="1" applyAlignment="1">
      <alignment vertical="center" shrinkToFit="1"/>
    </xf>
    <xf numFmtId="0" fontId="4" fillId="0" borderId="0" xfId="0" applyFont="1" applyAlignment="1">
      <alignment vertical="center" shrinkToFit="1"/>
    </xf>
    <xf numFmtId="0" fontId="2" fillId="0" borderId="30" xfId="0" applyFont="1" applyBorder="1" applyAlignment="1">
      <alignment vertical="center" shrinkToFit="1"/>
    </xf>
    <xf numFmtId="0" fontId="4" fillId="0" borderId="30" xfId="0" applyFont="1" applyBorder="1" applyAlignment="1">
      <alignment vertical="center" shrinkToFit="1"/>
    </xf>
    <xf numFmtId="0" fontId="3" fillId="0" borderId="33" xfId="0" applyFont="1" applyBorder="1" applyAlignment="1">
      <alignment vertical="center" shrinkToFit="1"/>
    </xf>
    <xf numFmtId="0" fontId="3" fillId="0" borderId="34" xfId="0" applyFont="1" applyBorder="1" applyAlignment="1">
      <alignment vertical="center" shrinkToFit="1"/>
    </xf>
    <xf numFmtId="0" fontId="3" fillId="0" borderId="35" xfId="0" applyFont="1" applyBorder="1" applyAlignment="1">
      <alignment vertical="center" shrinkToFit="1"/>
    </xf>
    <xf numFmtId="0" fontId="3" fillId="0" borderId="20" xfId="0" applyFont="1" applyBorder="1" applyAlignment="1">
      <alignment vertical="center" shrinkToFit="1"/>
    </xf>
    <xf numFmtId="0" fontId="3" fillId="0" borderId="6" xfId="0" applyFont="1" applyBorder="1" applyAlignment="1">
      <alignment vertical="center" shrinkToFit="1"/>
    </xf>
    <xf numFmtId="0" fontId="3" fillId="0" borderId="23" xfId="0" applyFont="1" applyBorder="1" applyAlignment="1">
      <alignment vertical="center" shrinkToFit="1"/>
    </xf>
    <xf numFmtId="0" fontId="6" fillId="0" borderId="31" xfId="0" applyFont="1" applyBorder="1" applyAlignment="1">
      <alignment horizontal="center" vertical="center"/>
    </xf>
    <xf numFmtId="49" fontId="0" fillId="0" borderId="36" xfId="0" applyNumberFormat="1" applyBorder="1" applyAlignment="1">
      <alignment horizontal="center" vertical="center" shrinkToFit="1"/>
    </xf>
    <xf numFmtId="49" fontId="0" fillId="0" borderId="37" xfId="0" applyNumberFormat="1" applyBorder="1" applyAlignment="1">
      <alignment horizontal="center" vertical="center" shrinkToFit="1"/>
    </xf>
    <xf numFmtId="49" fontId="0" fillId="0" borderId="38" xfId="0" applyNumberFormat="1" applyBorder="1" applyAlignment="1">
      <alignment horizontal="center" vertical="center" shrinkToFit="1"/>
    </xf>
    <xf numFmtId="49" fontId="0" fillId="0" borderId="39" xfId="0" applyNumberFormat="1" applyBorder="1" applyAlignment="1">
      <alignment horizontal="center" vertical="center" shrinkToFit="1"/>
    </xf>
    <xf numFmtId="49" fontId="0" fillId="0" borderId="40" xfId="0" applyNumberFormat="1" applyBorder="1" applyAlignment="1">
      <alignment horizontal="center" vertical="center" shrinkToFit="1"/>
    </xf>
    <xf numFmtId="49" fontId="0" fillId="0" borderId="41" xfId="0" applyNumberFormat="1" applyBorder="1" applyAlignment="1">
      <alignment horizontal="center" vertical="center" shrinkToFit="1"/>
    </xf>
    <xf numFmtId="49" fontId="0" fillId="0" borderId="42" xfId="0" applyNumberFormat="1" applyBorder="1" applyAlignment="1">
      <alignment horizontal="center" vertical="center" shrinkToFit="1"/>
    </xf>
    <xf numFmtId="49" fontId="0" fillId="0" borderId="43" xfId="0" applyNumberFormat="1" applyBorder="1" applyAlignment="1">
      <alignment horizontal="center" vertical="center" shrinkToFit="1"/>
    </xf>
    <xf numFmtId="49" fontId="0" fillId="0" borderId="44" xfId="0" applyNumberFormat="1" applyBorder="1" applyAlignment="1">
      <alignment horizontal="center" vertical="center" shrinkToFit="1"/>
    </xf>
    <xf numFmtId="0" fontId="2" fillId="2" borderId="45"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13" fillId="0" borderId="0" xfId="0" applyFont="1" applyAlignment="1">
      <alignment vertical="center" wrapText="1"/>
    </xf>
    <xf numFmtId="0" fontId="13" fillId="0" borderId="0" xfId="0" applyFont="1" applyAlignment="1">
      <alignment horizontal="center" vertical="center" wrapText="1"/>
    </xf>
    <xf numFmtId="0" fontId="3" fillId="0" borderId="26" xfId="0" applyFont="1" applyBorder="1" applyAlignment="1">
      <alignment horizontal="center" vertical="center"/>
    </xf>
    <xf numFmtId="0" fontId="3" fillId="0" borderId="26" xfId="0" applyFont="1" applyBorder="1" applyAlignment="1">
      <alignment horizontal="left" vertical="center"/>
    </xf>
    <xf numFmtId="0" fontId="3" fillId="0" borderId="26" xfId="0" applyFont="1" applyBorder="1" applyAlignment="1">
      <alignment horizontal="right" vertical="center"/>
    </xf>
    <xf numFmtId="0" fontId="3" fillId="0" borderId="26"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lignment vertical="center"/>
    </xf>
    <xf numFmtId="0" fontId="3" fillId="0" borderId="0" xfId="0" applyFont="1" applyAlignment="1">
      <alignment vertical="center" shrinkToFit="1"/>
    </xf>
    <xf numFmtId="0" fontId="10" fillId="0" borderId="0" xfId="0" applyFont="1" applyAlignment="1">
      <alignment horizontal="left" vertical="center"/>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49" fontId="4" fillId="2" borderId="16" xfId="0" applyNumberFormat="1" applyFont="1" applyFill="1" applyBorder="1" applyAlignment="1">
      <alignment vertical="center" wrapText="1"/>
    </xf>
    <xf numFmtId="49" fontId="4" fillId="2" borderId="26" xfId="0" applyNumberFormat="1" applyFont="1" applyFill="1" applyBorder="1" applyAlignment="1">
      <alignment vertical="center" wrapText="1"/>
    </xf>
    <xf numFmtId="0" fontId="3" fillId="0" borderId="53" xfId="0" applyFont="1" applyBorder="1" applyAlignment="1">
      <alignment horizontal="righ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25" xfId="0" applyFont="1" applyBorder="1">
      <alignment vertical="center"/>
    </xf>
    <xf numFmtId="0" fontId="3" fillId="3" borderId="25" xfId="0" applyFont="1" applyFill="1" applyBorder="1">
      <alignment vertical="center"/>
    </xf>
    <xf numFmtId="0" fontId="3" fillId="0" borderId="62" xfId="0" applyFont="1" applyBorder="1">
      <alignment vertical="center"/>
    </xf>
    <xf numFmtId="0" fontId="3" fillId="0" borderId="11" xfId="0" applyFont="1" applyBorder="1" applyAlignment="1">
      <alignment horizontal="left" vertical="center"/>
    </xf>
    <xf numFmtId="0" fontId="3" fillId="0" borderId="11" xfId="0" applyFont="1" applyBorder="1" applyAlignment="1">
      <alignment horizontal="right" vertical="center"/>
    </xf>
    <xf numFmtId="0" fontId="6" fillId="0" borderId="26" xfId="0" applyFont="1" applyBorder="1" applyAlignment="1">
      <alignment vertical="top" wrapText="1"/>
    </xf>
    <xf numFmtId="0" fontId="26" fillId="0" borderId="0" xfId="0" applyFont="1">
      <alignment vertical="center"/>
    </xf>
    <xf numFmtId="0" fontId="27" fillId="0" borderId="0" xfId="0" applyFont="1" applyAlignment="1">
      <alignment vertical="top"/>
    </xf>
    <xf numFmtId="0" fontId="27" fillId="0" borderId="0" xfId="0" applyFont="1" applyAlignment="1">
      <alignment vertical="top" wrapText="1"/>
    </xf>
    <xf numFmtId="0" fontId="27" fillId="0" borderId="63" xfId="0" applyFont="1" applyBorder="1" applyAlignment="1">
      <alignment horizontal="center" vertical="center" wrapText="1"/>
    </xf>
    <xf numFmtId="0" fontId="26" fillId="0" borderId="54" xfId="0" applyFont="1" applyBorder="1">
      <alignment vertical="center"/>
    </xf>
    <xf numFmtId="0" fontId="27" fillId="0" borderId="64" xfId="0" applyFont="1" applyBorder="1" applyAlignment="1">
      <alignment vertical="top" wrapText="1"/>
    </xf>
    <xf numFmtId="0" fontId="27" fillId="0" borderId="65" xfId="0" applyFont="1" applyBorder="1" applyAlignment="1">
      <alignment vertical="top" wrapText="1"/>
    </xf>
    <xf numFmtId="0" fontId="26" fillId="0" borderId="12" xfId="0" applyFont="1" applyBorder="1">
      <alignment vertical="center"/>
    </xf>
    <xf numFmtId="0" fontId="27" fillId="0" borderId="41" xfId="0" applyFont="1" applyBorder="1" applyAlignment="1">
      <alignment vertical="top"/>
    </xf>
    <xf numFmtId="0" fontId="27" fillId="0" borderId="30" xfId="0" applyFont="1" applyBorder="1" applyAlignment="1">
      <alignment vertical="top"/>
    </xf>
    <xf numFmtId="0" fontId="27" fillId="0" borderId="66" xfId="0" applyFont="1" applyBorder="1" applyAlignment="1">
      <alignment vertical="top" wrapText="1"/>
    </xf>
    <xf numFmtId="0" fontId="26" fillId="0" borderId="16" xfId="0" applyFont="1" applyBorder="1">
      <alignment vertical="center"/>
    </xf>
    <xf numFmtId="0" fontId="27" fillId="0" borderId="44" xfId="0" applyFont="1" applyBorder="1" applyAlignment="1">
      <alignment vertical="top"/>
    </xf>
    <xf numFmtId="0" fontId="27" fillId="0" borderId="26" xfId="0" applyFont="1" applyBorder="1" applyAlignment="1">
      <alignment vertical="top"/>
    </xf>
    <xf numFmtId="0" fontId="27" fillId="0" borderId="67" xfId="0" applyFont="1" applyBorder="1" applyAlignment="1">
      <alignment vertical="top" wrapText="1"/>
    </xf>
    <xf numFmtId="0" fontId="27" fillId="0" borderId="12" xfId="0" applyFont="1" applyBorder="1" applyAlignment="1">
      <alignment vertical="top"/>
    </xf>
    <xf numFmtId="0" fontId="27" fillId="0" borderId="68" xfId="0" applyFont="1" applyBorder="1" applyAlignment="1">
      <alignment vertical="top"/>
    </xf>
    <xf numFmtId="0" fontId="27" fillId="0" borderId="16" xfId="0" applyFont="1" applyBorder="1" applyAlignment="1">
      <alignment vertical="top"/>
    </xf>
    <xf numFmtId="0" fontId="27" fillId="0" borderId="69" xfId="0" applyFont="1" applyBorder="1" applyAlignment="1">
      <alignment vertical="top"/>
    </xf>
    <xf numFmtId="0" fontId="27" fillId="0" borderId="70" xfId="0" applyFont="1" applyBorder="1" applyAlignment="1">
      <alignment vertical="top" wrapText="1"/>
    </xf>
    <xf numFmtId="0" fontId="27" fillId="0" borderId="51" xfId="0" applyFont="1" applyBorder="1" applyAlignment="1">
      <alignment vertical="top"/>
    </xf>
    <xf numFmtId="0" fontId="27" fillId="0" borderId="2" xfId="0" applyFont="1" applyBorder="1" applyAlignment="1">
      <alignment vertical="top"/>
    </xf>
    <xf numFmtId="0" fontId="27" fillId="0" borderId="1" xfId="0" applyFont="1" applyBorder="1" applyAlignment="1">
      <alignment vertical="top"/>
    </xf>
    <xf numFmtId="0" fontId="26" fillId="0" borderId="62" xfId="0" applyFont="1" applyBorder="1">
      <alignment vertical="center"/>
    </xf>
    <xf numFmtId="0" fontId="27" fillId="0" borderId="71" xfId="0" applyFont="1" applyBorder="1" applyAlignment="1">
      <alignment vertical="top"/>
    </xf>
    <xf numFmtId="0" fontId="27" fillId="0" borderId="72" xfId="0" applyFont="1" applyBorder="1" applyAlignment="1">
      <alignment vertical="top"/>
    </xf>
    <xf numFmtId="0" fontId="27" fillId="0" borderId="73" xfId="0" applyFont="1" applyBorder="1" applyAlignment="1">
      <alignment vertical="top"/>
    </xf>
    <xf numFmtId="0" fontId="27" fillId="0" borderId="74" xfId="0" applyFont="1" applyBorder="1" applyAlignment="1">
      <alignment vertical="top" wrapText="1"/>
    </xf>
    <xf numFmtId="0" fontId="27" fillId="0" borderId="12" xfId="0" applyFont="1" applyBorder="1" applyAlignment="1">
      <alignment vertical="top" wrapText="1"/>
    </xf>
    <xf numFmtId="0" fontId="27" fillId="0" borderId="4" xfId="0" applyFont="1" applyBorder="1" applyAlignment="1">
      <alignment vertical="top"/>
    </xf>
    <xf numFmtId="49" fontId="27" fillId="0" borderId="75" xfId="0" applyNumberFormat="1" applyFont="1" applyBorder="1" applyAlignment="1">
      <alignment vertical="top" wrapText="1"/>
    </xf>
    <xf numFmtId="0" fontId="26" fillId="0" borderId="55" xfId="0" applyFont="1" applyBorder="1">
      <alignment vertical="center"/>
    </xf>
    <xf numFmtId="0" fontId="27" fillId="0" borderId="76" xfId="0" applyFont="1" applyBorder="1" applyAlignment="1">
      <alignment vertical="top"/>
    </xf>
    <xf numFmtId="0" fontId="27" fillId="0" borderId="77" xfId="0" applyFont="1" applyBorder="1" applyAlignment="1">
      <alignment vertical="top"/>
    </xf>
    <xf numFmtId="0" fontId="27" fillId="0" borderId="78" xfId="0" applyFont="1" applyBorder="1" applyAlignment="1">
      <alignment vertical="top"/>
    </xf>
    <xf numFmtId="49" fontId="27" fillId="0" borderId="64" xfId="0" applyNumberFormat="1" applyFont="1" applyBorder="1" applyAlignment="1">
      <alignment vertical="top" wrapText="1"/>
    </xf>
    <xf numFmtId="0" fontId="26" fillId="0" borderId="79" xfId="0" applyFont="1" applyBorder="1">
      <alignment vertical="center"/>
    </xf>
    <xf numFmtId="0" fontId="27" fillId="0" borderId="9" xfId="0" applyFont="1" applyBorder="1" applyAlignment="1">
      <alignment vertical="top"/>
    </xf>
    <xf numFmtId="49" fontId="27" fillId="0" borderId="74" xfId="0" applyNumberFormat="1" applyFont="1" applyBorder="1" applyAlignment="1">
      <alignment vertical="top" wrapText="1"/>
    </xf>
    <xf numFmtId="0" fontId="27" fillId="0" borderId="80" xfId="0" applyFont="1" applyBorder="1" applyAlignment="1">
      <alignment vertical="top"/>
    </xf>
    <xf numFmtId="0" fontId="27" fillId="0" borderId="81" xfId="0" applyFont="1" applyBorder="1" applyAlignment="1">
      <alignment vertical="top"/>
    </xf>
    <xf numFmtId="0" fontId="27" fillId="0" borderId="75" xfId="0" applyFont="1" applyBorder="1" applyAlignment="1">
      <alignment vertical="top"/>
    </xf>
    <xf numFmtId="0" fontId="27" fillId="0" borderId="82" xfId="0" applyFont="1" applyBorder="1" applyAlignment="1">
      <alignment vertical="top"/>
    </xf>
    <xf numFmtId="0" fontId="27" fillId="0" borderId="37" xfId="0" applyFont="1" applyBorder="1" applyAlignment="1">
      <alignment vertical="top"/>
    </xf>
    <xf numFmtId="0" fontId="27" fillId="0" borderId="66" xfId="0" applyFont="1" applyBorder="1" applyAlignment="1">
      <alignment vertical="top"/>
    </xf>
    <xf numFmtId="0" fontId="27" fillId="0" borderId="83" xfId="0" applyFont="1" applyBorder="1" applyAlignment="1">
      <alignment vertical="top"/>
    </xf>
    <xf numFmtId="0" fontId="27" fillId="0" borderId="22" xfId="0" applyFont="1" applyBorder="1" applyAlignment="1">
      <alignment vertical="top"/>
    </xf>
    <xf numFmtId="0" fontId="27" fillId="0" borderId="84" xfId="0" applyFont="1" applyBorder="1" applyAlignment="1">
      <alignment vertical="top" wrapText="1"/>
    </xf>
    <xf numFmtId="0" fontId="27" fillId="0" borderId="5" xfId="0" applyFont="1" applyBorder="1" applyAlignment="1">
      <alignment vertical="top"/>
    </xf>
    <xf numFmtId="0" fontId="27" fillId="0" borderId="85" xfId="0" applyFont="1" applyBorder="1" applyAlignment="1">
      <alignment vertical="top"/>
    </xf>
    <xf numFmtId="0" fontId="27" fillId="3" borderId="66" xfId="0" applyFont="1" applyFill="1" applyBorder="1" applyAlignment="1">
      <alignment vertical="top"/>
    </xf>
    <xf numFmtId="0" fontId="27" fillId="0" borderId="86" xfId="0" applyFont="1" applyBorder="1" applyAlignment="1">
      <alignment vertical="top"/>
    </xf>
    <xf numFmtId="0" fontId="28" fillId="0" borderId="66" xfId="0" applyFont="1" applyBorder="1" applyAlignment="1">
      <alignment vertical="top" wrapText="1"/>
    </xf>
    <xf numFmtId="0" fontId="27" fillId="0" borderId="75" xfId="0" applyFont="1" applyBorder="1" applyAlignment="1">
      <alignment vertical="top" wrapText="1"/>
    </xf>
    <xf numFmtId="0" fontId="27" fillId="3" borderId="41" xfId="0" applyFont="1" applyFill="1" applyBorder="1" applyAlignment="1">
      <alignment vertical="top"/>
    </xf>
    <xf numFmtId="0" fontId="27" fillId="0" borderId="52" xfId="0" applyFont="1" applyBorder="1" applyAlignment="1">
      <alignment vertical="top"/>
    </xf>
    <xf numFmtId="0" fontId="27" fillId="0" borderId="87" xfId="0" applyFont="1" applyBorder="1" applyAlignment="1">
      <alignment vertical="top"/>
    </xf>
    <xf numFmtId="0" fontId="27" fillId="0" borderId="88" xfId="0" applyFont="1" applyBorder="1" applyAlignment="1">
      <alignment vertical="top"/>
    </xf>
    <xf numFmtId="0" fontId="28" fillId="0" borderId="89" xfId="0" applyFont="1" applyBorder="1" applyAlignment="1">
      <alignment vertical="top" wrapText="1"/>
    </xf>
    <xf numFmtId="0" fontId="0" fillId="0" borderId="0" xfId="0" applyAlignment="1">
      <alignment vertical="center" shrinkToFit="1"/>
    </xf>
    <xf numFmtId="0" fontId="0" fillId="0" borderId="25" xfId="0" applyBorder="1" applyAlignment="1">
      <alignment horizontal="right" vertical="center" shrinkToFit="1"/>
    </xf>
    <xf numFmtId="0" fontId="0" fillId="0" borderId="4" xfId="0" applyBorder="1" applyAlignment="1">
      <alignment vertical="center" shrinkToFit="1"/>
    </xf>
    <xf numFmtId="0" fontId="0" fillId="0" borderId="62" xfId="0" applyBorder="1" applyAlignment="1">
      <alignment horizontal="right" vertical="center" shrinkToFit="1"/>
    </xf>
    <xf numFmtId="0" fontId="0" fillId="0" borderId="90" xfId="0" applyBorder="1" applyAlignment="1">
      <alignment vertical="center" shrinkToFit="1"/>
    </xf>
    <xf numFmtId="0" fontId="0" fillId="0" borderId="0" xfId="0" applyAlignment="1">
      <alignment horizontal="center" vertical="center"/>
    </xf>
    <xf numFmtId="0" fontId="0" fillId="0" borderId="33" xfId="0" applyBorder="1" applyAlignment="1">
      <alignment horizontal="right" vertical="center" shrinkToFit="1"/>
    </xf>
    <xf numFmtId="0" fontId="0" fillId="0" borderId="20" xfId="0" applyBorder="1" applyAlignment="1">
      <alignment horizontal="right" vertical="center" shrinkToFit="1"/>
    </xf>
    <xf numFmtId="0" fontId="0" fillId="0" borderId="21" xfId="0" applyBorder="1" applyAlignment="1">
      <alignment horizontal="right" vertical="center" shrinkToFit="1"/>
    </xf>
    <xf numFmtId="0" fontId="0" fillId="0" borderId="91" xfId="0" applyBorder="1" applyAlignment="1">
      <alignment horizontal="right" vertical="center" shrinkToFit="1"/>
    </xf>
    <xf numFmtId="0" fontId="0" fillId="0" borderId="13" xfId="0" applyBorder="1" applyAlignment="1">
      <alignment horizontal="right" vertical="center" shrinkToFit="1"/>
    </xf>
    <xf numFmtId="0" fontId="0" fillId="0" borderId="50" xfId="0" applyBorder="1" applyAlignment="1">
      <alignment horizontal="right" vertical="center" shrinkToFit="1"/>
    </xf>
    <xf numFmtId="0" fontId="0" fillId="0" borderId="92" xfId="0" applyBorder="1" applyAlignment="1">
      <alignment horizontal="center" vertical="center" shrinkToFit="1"/>
    </xf>
    <xf numFmtId="0" fontId="0" fillId="0" borderId="93" xfId="0" applyBorder="1" applyAlignment="1">
      <alignment horizontal="center" vertical="center" shrinkToFit="1"/>
    </xf>
    <xf numFmtId="0" fontId="0" fillId="0" borderId="94" xfId="0" applyBorder="1" applyAlignment="1">
      <alignment horizontal="center" vertical="center" shrinkToFit="1"/>
    </xf>
    <xf numFmtId="0" fontId="0" fillId="0" borderId="50" xfId="0" applyBorder="1">
      <alignment vertical="center"/>
    </xf>
    <xf numFmtId="0" fontId="0" fillId="0" borderId="18" xfId="0" applyBorder="1">
      <alignment vertical="center"/>
    </xf>
    <xf numFmtId="0" fontId="0" fillId="0" borderId="8" xfId="0" applyBorder="1">
      <alignment vertical="center"/>
    </xf>
    <xf numFmtId="0" fontId="0" fillId="0" borderId="7" xfId="0" applyBorder="1">
      <alignment vertical="center"/>
    </xf>
    <xf numFmtId="0" fontId="0" fillId="0" borderId="72" xfId="0" applyBorder="1">
      <alignment vertical="center"/>
    </xf>
    <xf numFmtId="0" fontId="0" fillId="0" borderId="95" xfId="0" applyBorder="1">
      <alignment vertical="center"/>
    </xf>
    <xf numFmtId="0" fontId="4" fillId="0" borderId="32" xfId="0" applyFont="1" applyBorder="1" applyAlignment="1">
      <alignment vertical="center" shrinkToFit="1"/>
    </xf>
    <xf numFmtId="0" fontId="5" fillId="0" borderId="30" xfId="0" applyFont="1" applyBorder="1" applyAlignment="1">
      <alignment vertical="center" shrinkToFit="1"/>
    </xf>
    <xf numFmtId="0" fontId="4" fillId="0" borderId="27" xfId="0" applyFont="1" applyBorder="1" applyAlignment="1">
      <alignment vertical="center" shrinkToFit="1"/>
    </xf>
    <xf numFmtId="49" fontId="0" fillId="0" borderId="0" xfId="0" applyNumberFormat="1" applyAlignment="1">
      <alignment horizontal="center" vertical="center" shrinkToFit="1"/>
    </xf>
    <xf numFmtId="0" fontId="3" fillId="0" borderId="12" xfId="0" applyFont="1" applyBorder="1" applyAlignment="1">
      <alignment horizontal="center" vertical="center"/>
    </xf>
    <xf numFmtId="0" fontId="30" fillId="0" borderId="0" xfId="0" applyFont="1">
      <alignment vertical="center"/>
    </xf>
    <xf numFmtId="0" fontId="6" fillId="0" borderId="52" xfId="0" applyFont="1" applyBorder="1" applyAlignment="1">
      <alignment horizontal="right" vertical="center"/>
    </xf>
    <xf numFmtId="0" fontId="6" fillId="0" borderId="90" xfId="0" applyFont="1" applyBorder="1">
      <alignment vertical="center"/>
    </xf>
    <xf numFmtId="0" fontId="31" fillId="0" borderId="0" xfId="0" applyFont="1">
      <alignment vertical="center"/>
    </xf>
    <xf numFmtId="0" fontId="32" fillId="0" borderId="0" xfId="0" applyFont="1">
      <alignment vertical="center"/>
    </xf>
    <xf numFmtId="0" fontId="3" fillId="0" borderId="1" xfId="0" applyFont="1"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176" fontId="0" fillId="0" borderId="0" xfId="0" applyNumberFormat="1" applyAlignment="1">
      <alignment vertical="center" shrinkToFit="1"/>
    </xf>
    <xf numFmtId="0" fontId="7" fillId="0" borderId="0" xfId="0" applyFont="1" applyAlignment="1">
      <alignment horizontal="right" vertical="center"/>
    </xf>
    <xf numFmtId="181" fontId="0" fillId="0" borderId="0" xfId="0" applyNumberFormat="1" applyAlignment="1">
      <alignment vertical="center" shrinkToFit="1"/>
    </xf>
    <xf numFmtId="0" fontId="3" fillId="0" borderId="0" xfId="0" applyFont="1" applyAlignment="1">
      <alignment vertical="top" wrapTex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lignment vertical="center" shrinkToFit="1"/>
    </xf>
    <xf numFmtId="0" fontId="3" fillId="0" borderId="1"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vertical="center" shrinkToFit="1"/>
    </xf>
    <xf numFmtId="0" fontId="3" fillId="0" borderId="26" xfId="0" applyFont="1" applyBorder="1" applyAlignment="1">
      <alignment vertical="center" shrinkToFit="1"/>
    </xf>
    <xf numFmtId="0" fontId="3" fillId="0" borderId="53" xfId="0" applyFont="1" applyBorder="1">
      <alignment vertical="center"/>
    </xf>
    <xf numFmtId="0" fontId="3" fillId="0" borderId="3" xfId="0" applyFont="1" applyBorder="1" applyAlignment="1">
      <alignment vertical="center" shrinkToFit="1"/>
    </xf>
    <xf numFmtId="0" fontId="0" fillId="0" borderId="121" xfId="0" applyBorder="1" applyAlignment="1">
      <alignment horizontal="center" vertical="center"/>
    </xf>
    <xf numFmtId="0" fontId="3" fillId="0" borderId="54" xfId="0" applyFont="1" applyBorder="1" applyAlignment="1">
      <alignment horizontal="right" vertical="center"/>
    </xf>
    <xf numFmtId="0" fontId="49" fillId="0" borderId="0" xfId="0" applyFont="1">
      <alignment vertical="center"/>
    </xf>
    <xf numFmtId="0" fontId="50" fillId="0" borderId="0" xfId="0" applyFont="1">
      <alignment vertical="center"/>
    </xf>
    <xf numFmtId="0" fontId="3" fillId="0" borderId="20" xfId="0" applyFont="1" applyBorder="1" applyAlignment="1">
      <alignment horizontal="center" vertical="center" shrinkToFit="1"/>
    </xf>
    <xf numFmtId="0" fontId="3" fillId="0" borderId="20" xfId="0" applyFont="1" applyBorder="1" applyAlignment="1">
      <alignment horizontal="left" vertical="center"/>
    </xf>
    <xf numFmtId="0" fontId="3" fillId="0" borderId="20" xfId="0" applyFont="1" applyBorder="1" applyAlignment="1">
      <alignment horizontal="center" vertical="center"/>
    </xf>
    <xf numFmtId="0" fontId="3" fillId="0" borderId="20" xfId="0" applyFont="1" applyBorder="1" applyAlignment="1">
      <alignment horizontal="right" vertical="center"/>
    </xf>
    <xf numFmtId="0" fontId="3" fillId="0" borderId="20" xfId="0" applyFont="1" applyBorder="1">
      <alignment vertical="center"/>
    </xf>
    <xf numFmtId="0" fontId="3" fillId="0" borderId="134" xfId="0" applyFont="1" applyBorder="1">
      <alignment vertical="center"/>
    </xf>
    <xf numFmtId="0" fontId="27" fillId="0" borderId="51" xfId="0" applyFont="1" applyBorder="1" applyAlignment="1">
      <alignment horizontal="left" vertical="top" wrapText="1"/>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6" fillId="0" borderId="54" xfId="0" applyFont="1" applyBorder="1" applyAlignment="1">
      <alignment horizontal="left" vertical="center"/>
    </xf>
    <xf numFmtId="0" fontId="26" fillId="0" borderId="0" xfId="0" applyFont="1" applyAlignment="1">
      <alignment horizontal="left" vertical="center"/>
    </xf>
    <xf numFmtId="0" fontId="26" fillId="0" borderId="7" xfId="0" applyFont="1" applyBorder="1" applyAlignment="1">
      <alignment horizontal="left" vertical="center"/>
    </xf>
    <xf numFmtId="0" fontId="26" fillId="0" borderId="98" xfId="0" applyFont="1" applyBorder="1" applyAlignment="1">
      <alignment horizontal="left" vertical="center"/>
    </xf>
    <xf numFmtId="0" fontId="26" fillId="0" borderId="14" xfId="0" applyFont="1" applyBorder="1" applyAlignment="1">
      <alignment horizontal="left" vertical="center"/>
    </xf>
    <xf numFmtId="0" fontId="26" fillId="0" borderId="99" xfId="0" applyFont="1" applyBorder="1" applyAlignment="1">
      <alignment horizontal="left" vertical="center"/>
    </xf>
    <xf numFmtId="0" fontId="27" fillId="0" borderId="12" xfId="0" applyFont="1" applyBorder="1" applyAlignment="1">
      <alignment horizontal="left" vertical="top" wrapText="1"/>
    </xf>
    <xf numFmtId="0" fontId="27" fillId="0" borderId="0" xfId="0" applyFont="1" applyAlignment="1">
      <alignment horizontal="left" vertical="top" wrapText="1"/>
    </xf>
    <xf numFmtId="0" fontId="27" fillId="0" borderId="8" xfId="0" applyFont="1" applyBorder="1" applyAlignment="1">
      <alignment horizontal="left" vertical="top" wrapText="1"/>
    </xf>
    <xf numFmtId="0" fontId="27" fillId="0" borderId="65" xfId="0" applyFont="1" applyBorder="1" applyAlignment="1">
      <alignment horizontal="left" vertical="top" wrapText="1"/>
    </xf>
    <xf numFmtId="0" fontId="27" fillId="0" borderId="70" xfId="0" applyFont="1" applyBorder="1" applyAlignment="1">
      <alignment horizontal="left" vertical="top" wrapText="1"/>
    </xf>
    <xf numFmtId="0" fontId="27" fillId="0" borderId="96" xfId="0" applyFont="1" applyBorder="1" applyAlignment="1">
      <alignment horizontal="center" vertical="center"/>
    </xf>
    <xf numFmtId="0" fontId="27" fillId="0" borderId="97" xfId="0" applyFont="1" applyBorder="1" applyAlignment="1">
      <alignment horizontal="center" vertical="center"/>
    </xf>
    <xf numFmtId="0" fontId="27" fillId="0" borderId="76" xfId="0" applyFont="1" applyBorder="1" applyAlignment="1">
      <alignment horizontal="left" vertical="top"/>
    </xf>
    <xf numFmtId="0" fontId="27" fillId="0" borderId="77" xfId="0" applyFont="1" applyBorder="1" applyAlignment="1">
      <alignment horizontal="left" vertical="top"/>
    </xf>
    <xf numFmtId="0" fontId="27" fillId="0" borderId="78" xfId="0" applyFont="1" applyBorder="1" applyAlignment="1">
      <alignment horizontal="left" vertical="top"/>
    </xf>
    <xf numFmtId="0" fontId="27" fillId="0" borderId="51" xfId="0" applyFont="1" applyBorder="1" applyAlignment="1">
      <alignment horizontal="left" vertical="top"/>
    </xf>
    <xf numFmtId="0" fontId="27" fillId="0" borderId="1" xfId="0" applyFont="1" applyBorder="1" applyAlignment="1">
      <alignment horizontal="left" vertical="top"/>
    </xf>
    <xf numFmtId="0" fontId="27" fillId="0" borderId="2" xfId="0" applyFont="1" applyBorder="1" applyAlignment="1">
      <alignment horizontal="left" vertical="top"/>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2" fillId="0" borderId="0" xfId="0" applyFont="1" applyAlignment="1">
      <alignment horizontal="center" vertical="top" wrapText="1" shrinkToFit="1"/>
    </xf>
    <xf numFmtId="49" fontId="6" fillId="2" borderId="102" xfId="0" applyNumberFormat="1" applyFont="1" applyFill="1" applyBorder="1" applyAlignment="1">
      <alignment horizontal="center" vertical="center" shrinkToFit="1"/>
    </xf>
    <xf numFmtId="49" fontId="6" fillId="2" borderId="101" xfId="0" applyNumberFormat="1" applyFont="1" applyFill="1" applyBorder="1" applyAlignment="1">
      <alignment horizontal="center" vertical="center" shrinkToFit="1"/>
    </xf>
    <xf numFmtId="0" fontId="0" fillId="0" borderId="5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52" xfId="0" applyBorder="1" applyAlignment="1">
      <alignment horizontal="center" vertical="center"/>
    </xf>
    <xf numFmtId="0" fontId="0" fillId="0" borderId="90" xfId="0" applyBorder="1" applyAlignment="1">
      <alignment horizontal="center" vertical="center"/>
    </xf>
    <xf numFmtId="49" fontId="6" fillId="2" borderId="103" xfId="0" applyNumberFormat="1" applyFont="1" applyFill="1" applyBorder="1" applyAlignment="1">
      <alignment horizontal="center" vertical="center" shrinkToFit="1"/>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0" xfId="0" applyBorder="1" applyAlignment="1">
      <alignment horizontal="center" vertical="center"/>
    </xf>
    <xf numFmtId="0" fontId="3" fillId="0" borderId="105" xfId="0" applyFont="1" applyBorder="1" applyAlignment="1">
      <alignment horizontal="right" vertical="center" shrinkToFit="1"/>
    </xf>
    <xf numFmtId="0" fontId="3" fillId="0" borderId="77" xfId="0" applyFont="1" applyBorder="1" applyAlignment="1">
      <alignment horizontal="right" vertical="center" shrinkToFit="1"/>
    </xf>
    <xf numFmtId="0" fontId="2" fillId="2" borderId="106" xfId="0" applyFont="1" applyFill="1" applyBorder="1" applyAlignment="1">
      <alignment horizontal="center" vertical="center" wrapText="1"/>
    </xf>
    <xf numFmtId="0" fontId="2" fillId="2" borderId="10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90" xfId="0" applyFont="1" applyFill="1" applyBorder="1" applyAlignment="1">
      <alignment horizontal="center" vertical="center" wrapTex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3" fillId="0" borderId="77" xfId="0" applyFont="1" applyBorder="1" applyAlignment="1">
      <alignment vertical="center" shrinkToFit="1"/>
    </xf>
    <xf numFmtId="0" fontId="3" fillId="0" borderId="77" xfId="0" applyFont="1" applyBorder="1" applyAlignment="1">
      <alignment horizontal="center" vertical="center" shrinkToFit="1"/>
    </xf>
    <xf numFmtId="49" fontId="0" fillId="2" borderId="53" xfId="0" applyNumberFormat="1" applyFill="1" applyBorder="1" applyAlignment="1">
      <alignment horizontal="center" vertical="center" shrinkToFit="1"/>
    </xf>
    <xf numFmtId="49" fontId="0" fillId="2" borderId="1" xfId="0" applyNumberFormat="1" applyFill="1" applyBorder="1" applyAlignment="1">
      <alignment horizontal="center" vertical="center" shrinkToFit="1"/>
    </xf>
    <xf numFmtId="49" fontId="0" fillId="2" borderId="2" xfId="0" applyNumberForma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3" fillId="0" borderId="1" xfId="0" applyFont="1" applyBorder="1" applyAlignment="1">
      <alignment vertical="center" shrinkToFit="1"/>
    </xf>
    <xf numFmtId="0" fontId="3" fillId="0" borderId="26" xfId="0" applyFont="1" applyBorder="1" applyAlignment="1">
      <alignment vertical="center" shrinkToFit="1"/>
    </xf>
    <xf numFmtId="0" fontId="3" fillId="0" borderId="1"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 xfId="0" applyFont="1" applyBorder="1" applyAlignment="1">
      <alignment horizontal="right" vertical="center" shrinkToFit="1"/>
    </xf>
    <xf numFmtId="0" fontId="3" fillId="0" borderId="26" xfId="0" applyFont="1" applyBorder="1" applyAlignment="1">
      <alignment horizontal="right" vertical="center" shrinkToFit="1"/>
    </xf>
    <xf numFmtId="0" fontId="4" fillId="0" borderId="0" xfId="0" applyFont="1" applyAlignment="1">
      <alignment horizontal="left" vertical="center" wrapText="1"/>
    </xf>
    <xf numFmtId="0" fontId="0" fillId="0" borderId="52" xfId="0" applyBorder="1" applyAlignment="1">
      <alignment horizontal="center" vertical="center" shrinkToFit="1"/>
    </xf>
    <xf numFmtId="0" fontId="0" fillId="0" borderId="90" xfId="0" applyBorder="1" applyAlignment="1">
      <alignment horizontal="center" vertical="center" shrinkToFit="1"/>
    </xf>
    <xf numFmtId="0" fontId="0" fillId="0" borderId="156" xfId="0" applyBorder="1" applyAlignment="1">
      <alignment horizontal="center" vertical="center" shrinkToFit="1"/>
    </xf>
    <xf numFmtId="0" fontId="0" fillId="0" borderId="157" xfId="0" applyBorder="1" applyAlignment="1">
      <alignment horizontal="center" vertical="center" shrinkToFit="1"/>
    </xf>
    <xf numFmtId="0" fontId="3" fillId="0" borderId="73" xfId="0" applyFont="1" applyBorder="1" applyAlignment="1">
      <alignment horizontal="right" vertical="center" shrinkToFit="1"/>
    </xf>
    <xf numFmtId="0" fontId="0" fillId="0" borderId="0" xfId="0" applyAlignment="1">
      <alignment horizontal="center" vertical="center" wrapText="1"/>
    </xf>
    <xf numFmtId="0" fontId="3" fillId="0" borderId="2" xfId="0" applyFont="1" applyBorder="1" applyAlignment="1">
      <alignment horizontal="right" vertical="center" shrinkToFit="1"/>
    </xf>
    <xf numFmtId="0" fontId="3" fillId="0" borderId="4" xfId="0" applyFont="1" applyBorder="1" applyAlignment="1">
      <alignment horizontal="right" vertical="center" shrinkToFit="1"/>
    </xf>
    <xf numFmtId="0" fontId="0" fillId="0" borderId="158" xfId="0" applyBorder="1" applyAlignment="1">
      <alignment horizontal="center" vertical="center" shrinkToFit="1"/>
    </xf>
    <xf numFmtId="0" fontId="0" fillId="0" borderId="154" xfId="0" applyBorder="1" applyAlignment="1">
      <alignment horizontal="center" vertical="center" shrinkToFit="1"/>
    </xf>
    <xf numFmtId="0" fontId="4" fillId="0" borderId="0" xfId="0" applyFont="1" applyAlignment="1">
      <alignment horizontal="left" vertical="center"/>
    </xf>
    <xf numFmtId="0" fontId="4" fillId="0" borderId="8" xfId="0" applyFont="1" applyBorder="1" applyAlignment="1">
      <alignment horizontal="left" vertical="center"/>
    </xf>
    <xf numFmtId="0" fontId="5" fillId="2" borderId="102" xfId="0" applyFont="1" applyFill="1" applyBorder="1" applyAlignment="1">
      <alignment horizontal="center" vertical="center" shrinkToFit="1"/>
    </xf>
    <xf numFmtId="0" fontId="5" fillId="2" borderId="105" xfId="0" applyFont="1" applyFill="1" applyBorder="1" applyAlignment="1">
      <alignment horizontal="center" vertical="center" shrinkToFit="1"/>
    </xf>
    <xf numFmtId="0" fontId="5" fillId="2" borderId="103" xfId="0" applyFont="1" applyFill="1" applyBorder="1" applyAlignment="1">
      <alignment horizontal="center" vertical="center" shrinkToFit="1"/>
    </xf>
    <xf numFmtId="0" fontId="0" fillId="0" borderId="155" xfId="0" applyBorder="1" applyAlignment="1">
      <alignment horizontal="center" vertical="center" shrinkToFit="1"/>
    </xf>
    <xf numFmtId="0" fontId="0" fillId="0" borderId="152" xfId="0" applyBorder="1" applyAlignment="1">
      <alignment horizontal="center" vertical="center" shrinkToFit="1"/>
    </xf>
    <xf numFmtId="0" fontId="6" fillId="0" borderId="9" xfId="0" applyFont="1" applyBorder="1" applyAlignment="1">
      <alignment horizontal="center" vertical="center" shrinkToFit="1"/>
    </xf>
    <xf numFmtId="0" fontId="3" fillId="0" borderId="5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0" fillId="0" borderId="1" xfId="0" applyBorder="1" applyAlignment="1">
      <alignment horizontal="center" vertical="center" shrinkToFit="1"/>
    </xf>
    <xf numFmtId="0" fontId="0" fillId="0" borderId="104" xfId="0" applyBorder="1" applyAlignment="1">
      <alignment horizontal="center" vertical="center" shrinkToFit="1"/>
    </xf>
    <xf numFmtId="0" fontId="0" fillId="0" borderId="76" xfId="0" applyBorder="1" applyAlignment="1">
      <alignment horizontal="center" vertical="center" shrinkToFit="1"/>
    </xf>
    <xf numFmtId="0" fontId="0" fillId="0" borderId="92"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2" borderId="102" xfId="0" applyFont="1" applyFill="1" applyBorder="1" applyAlignment="1">
      <alignment horizontal="center" vertical="center"/>
    </xf>
    <xf numFmtId="0" fontId="3" fillId="2" borderId="105" xfId="0" applyFont="1" applyFill="1" applyBorder="1" applyAlignment="1">
      <alignment horizontal="center" vertical="center"/>
    </xf>
    <xf numFmtId="0" fontId="3" fillId="0" borderId="105" xfId="0" applyFont="1" applyBorder="1" applyAlignment="1">
      <alignment vertical="center" shrinkToFit="1"/>
    </xf>
    <xf numFmtId="0" fontId="3" fillId="0" borderId="105" xfId="0" applyFont="1" applyBorder="1" applyAlignment="1">
      <alignment horizontal="center" vertical="center" shrinkToFit="1"/>
    </xf>
    <xf numFmtId="0" fontId="3" fillId="0" borderId="101" xfId="0" applyFont="1" applyBorder="1" applyAlignment="1">
      <alignment horizontal="right" vertical="center" shrinkToFit="1"/>
    </xf>
    <xf numFmtId="0" fontId="3" fillId="0" borderId="78" xfId="0" applyFont="1" applyBorder="1" applyAlignment="1">
      <alignment horizontal="right" vertical="center" shrinkToFit="1"/>
    </xf>
    <xf numFmtId="49" fontId="0" fillId="2" borderId="98" xfId="0" applyNumberFormat="1" applyFill="1" applyBorder="1" applyAlignment="1">
      <alignment horizontal="center" vertical="center" shrinkToFit="1"/>
    </xf>
    <xf numFmtId="49" fontId="0" fillId="2" borderId="14" xfId="0" applyNumberFormat="1" applyFill="1" applyBorder="1" applyAlignment="1">
      <alignment horizontal="center" vertical="center" shrinkToFit="1"/>
    </xf>
    <xf numFmtId="49" fontId="0" fillId="2" borderId="107" xfId="0" applyNumberFormat="1" applyFill="1" applyBorder="1" applyAlignment="1">
      <alignment horizontal="center" vertical="center" shrinkToFit="1"/>
    </xf>
    <xf numFmtId="0" fontId="1" fillId="2" borderId="53"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0" fontId="4" fillId="2" borderId="90" xfId="0" applyFont="1" applyFill="1" applyBorder="1" applyAlignment="1">
      <alignment horizontal="center" vertical="center" shrinkToFit="1"/>
    </xf>
    <xf numFmtId="0" fontId="0" fillId="0" borderId="151" xfId="0" applyBorder="1" applyAlignment="1">
      <alignment horizontal="center" vertical="center" shrinkToFit="1"/>
    </xf>
    <xf numFmtId="0" fontId="3" fillId="2" borderId="76" xfId="0" applyFont="1" applyFill="1" applyBorder="1" applyAlignment="1">
      <alignment horizontal="center" vertical="center" shrinkToFit="1"/>
    </xf>
    <xf numFmtId="0" fontId="3" fillId="2" borderId="77" xfId="0" applyFont="1" applyFill="1" applyBorder="1" applyAlignment="1">
      <alignment horizontal="center" vertical="center" shrinkToFit="1"/>
    </xf>
    <xf numFmtId="0" fontId="3" fillId="2" borderId="78" xfId="0" applyFont="1" applyFill="1" applyBorder="1" applyAlignment="1">
      <alignment horizontal="center" vertical="center" shrinkToFit="1"/>
    </xf>
    <xf numFmtId="0" fontId="0" fillId="2" borderId="129" xfId="0" applyFill="1" applyBorder="1" applyAlignment="1">
      <alignment horizontal="center" vertical="center" textRotation="255"/>
    </xf>
    <xf numFmtId="0" fontId="0" fillId="2" borderId="55" xfId="0" applyFill="1" applyBorder="1" applyAlignment="1">
      <alignment horizontal="center" vertical="center" textRotation="255"/>
    </xf>
    <xf numFmtId="0" fontId="0" fillId="2" borderId="79" xfId="0" applyFill="1" applyBorder="1" applyAlignment="1">
      <alignment horizontal="center" vertical="center" textRotation="255"/>
    </xf>
    <xf numFmtId="0" fontId="4" fillId="2" borderId="102" xfId="0" applyFont="1" applyFill="1" applyBorder="1" applyAlignment="1">
      <alignment horizontal="center" vertical="center" shrinkToFit="1"/>
    </xf>
    <xf numFmtId="0" fontId="4" fillId="2" borderId="105" xfId="0" applyFont="1" applyFill="1" applyBorder="1" applyAlignment="1">
      <alignment horizontal="center" vertical="center" shrinkToFit="1"/>
    </xf>
    <xf numFmtId="0" fontId="4" fillId="2" borderId="101"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0" fillId="0" borderId="106" xfId="0" applyBorder="1" applyAlignment="1">
      <alignment horizontal="center" vertical="center" shrinkToFit="1"/>
    </xf>
    <xf numFmtId="0" fontId="4" fillId="2" borderId="5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8" fontId="0" fillId="0" borderId="76" xfId="0" applyNumberFormat="1" applyBorder="1" applyAlignment="1">
      <alignment horizontal="center" vertical="center" shrinkToFit="1"/>
    </xf>
    <xf numFmtId="178" fontId="0" fillId="0" borderId="77" xfId="0" applyNumberFormat="1" applyBorder="1" applyAlignment="1">
      <alignment horizontal="center" vertical="center" shrinkToFit="1"/>
    </xf>
    <xf numFmtId="178" fontId="0" fillId="0" borderId="104" xfId="0" applyNumberFormat="1" applyBorder="1" applyAlignment="1">
      <alignment horizontal="center" vertical="center" shrinkToFit="1"/>
    </xf>
    <xf numFmtId="0" fontId="0" fillId="0" borderId="51" xfId="0" applyBorder="1" applyAlignment="1">
      <alignment horizontal="left" vertical="center" shrinkToFit="1"/>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16" xfId="0" applyBorder="1" applyAlignment="1">
      <alignment horizontal="left" vertical="center" shrinkToFit="1"/>
    </xf>
    <xf numFmtId="0" fontId="0" fillId="0" borderId="26" xfId="0" applyBorder="1" applyAlignment="1">
      <alignment horizontal="left" vertical="center" shrinkToFit="1"/>
    </xf>
    <xf numFmtId="0" fontId="3" fillId="0" borderId="26" xfId="0" applyFont="1" applyBorder="1" applyAlignment="1">
      <alignment horizontal="left" vertical="center" shrinkToFit="1"/>
    </xf>
    <xf numFmtId="0" fontId="0" fillId="0" borderId="48" xfId="0" applyBorder="1" applyAlignment="1">
      <alignment horizontal="left" vertical="center" shrinkToFit="1"/>
    </xf>
    <xf numFmtId="0" fontId="4" fillId="2" borderId="5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52"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90" xfId="0" applyFont="1" applyFill="1" applyBorder="1" applyAlignment="1">
      <alignment horizontal="center" vertical="center" wrapText="1" shrinkToFit="1"/>
    </xf>
    <xf numFmtId="0" fontId="4" fillId="2" borderId="108" xfId="0" applyFont="1" applyFill="1" applyBorder="1" applyAlignment="1">
      <alignment horizontal="center" vertical="center" shrinkToFit="1"/>
    </xf>
    <xf numFmtId="0" fontId="4" fillId="2" borderId="109" xfId="0" applyFont="1" applyFill="1" applyBorder="1" applyAlignment="1">
      <alignment horizontal="center" vertical="center" shrinkToFit="1"/>
    </xf>
    <xf numFmtId="0" fontId="4" fillId="2" borderId="110"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2" borderId="72"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90" xfId="0" applyFont="1" applyFill="1" applyBorder="1" applyAlignment="1">
      <alignment horizontal="center" vertical="center" shrinkToFit="1"/>
    </xf>
    <xf numFmtId="177" fontId="0" fillId="0" borderId="51" xfId="0" applyNumberFormat="1" applyBorder="1" applyAlignment="1">
      <alignment horizontal="center" vertical="center" shrinkToFit="1"/>
    </xf>
    <xf numFmtId="177" fontId="0" fillId="0" borderId="1" xfId="0" applyNumberFormat="1" applyBorder="1" applyAlignment="1">
      <alignment horizontal="center" vertical="center" shrinkToFit="1"/>
    </xf>
    <xf numFmtId="177" fontId="0" fillId="0" borderId="2" xfId="0" applyNumberFormat="1" applyBorder="1" applyAlignment="1">
      <alignment horizontal="center" vertical="center" shrinkToFit="1"/>
    </xf>
    <xf numFmtId="177" fontId="0" fillId="0" borderId="52" xfId="0" applyNumberFormat="1" applyBorder="1" applyAlignment="1">
      <alignment horizontal="center" vertical="center" shrinkToFit="1"/>
    </xf>
    <xf numFmtId="177" fontId="0" fillId="0" borderId="9" xfId="0" applyNumberFormat="1" applyBorder="1" applyAlignment="1">
      <alignment horizontal="center" vertical="center" shrinkToFit="1"/>
    </xf>
    <xf numFmtId="177" fontId="0" fillId="0" borderId="90" xfId="0" applyNumberFormat="1" applyBorder="1" applyAlignment="1">
      <alignment horizontal="center" vertical="center" shrinkToFit="1"/>
    </xf>
    <xf numFmtId="0" fontId="0" fillId="2" borderId="105" xfId="0" applyFill="1" applyBorder="1">
      <alignment vertical="center"/>
    </xf>
    <xf numFmtId="0" fontId="0" fillId="2" borderId="103" xfId="0" applyFill="1" applyBorder="1">
      <alignment vertical="center"/>
    </xf>
    <xf numFmtId="0" fontId="3" fillId="2" borderId="29" xfId="0" applyFont="1" applyFill="1" applyBorder="1" applyAlignment="1">
      <alignment horizontal="center" vertical="center"/>
    </xf>
    <xf numFmtId="0" fontId="3" fillId="2" borderId="64" xfId="0" applyFont="1" applyFill="1" applyBorder="1" applyAlignment="1">
      <alignment horizontal="center" vertical="center"/>
    </xf>
    <xf numFmtId="0" fontId="3" fillId="0" borderId="113" xfId="0" applyFont="1" applyBorder="1" applyAlignment="1">
      <alignment horizontal="center" vertical="center" shrinkToFit="1"/>
    </xf>
    <xf numFmtId="0" fontId="3" fillId="0" borderId="114" xfId="0" applyFont="1" applyBorder="1" applyAlignment="1">
      <alignment horizontal="center" vertical="center" shrinkToFit="1"/>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104" xfId="0" applyFont="1" applyFill="1" applyBorder="1" applyAlignment="1">
      <alignment horizontal="center" vertical="center"/>
    </xf>
    <xf numFmtId="0" fontId="3" fillId="0" borderId="11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34" xfId="0" applyFont="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143"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144" xfId="0" applyBorder="1" applyAlignment="1">
      <alignment horizontal="center" vertical="center" shrinkToFi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5" xfId="0" applyFont="1" applyBorder="1" applyAlignment="1">
      <alignment horizontal="center" vertical="center"/>
    </xf>
    <xf numFmtId="0" fontId="3" fillId="0" borderId="114" xfId="0" applyFont="1" applyBorder="1" applyAlignment="1">
      <alignment horizontal="left" vertical="center" shrinkToFit="1"/>
    </xf>
    <xf numFmtId="0" fontId="3" fillId="0" borderId="142" xfId="0" applyFont="1" applyBorder="1" applyAlignment="1">
      <alignment horizontal="left" vertical="center" shrinkToFit="1"/>
    </xf>
    <xf numFmtId="0" fontId="3" fillId="2" borderId="78" xfId="0" applyFont="1" applyFill="1" applyBorder="1" applyAlignment="1">
      <alignment horizontal="center" vertical="center"/>
    </xf>
    <xf numFmtId="0" fontId="3" fillId="2" borderId="100" xfId="0" applyFont="1" applyFill="1" applyBorder="1" applyAlignment="1">
      <alignment horizontal="center" vertical="center"/>
    </xf>
    <xf numFmtId="0" fontId="3" fillId="2" borderId="101" xfId="0" applyFont="1" applyFill="1" applyBorder="1" applyAlignment="1">
      <alignment horizontal="center" vertical="center"/>
    </xf>
    <xf numFmtId="49" fontId="6" fillId="2" borderId="105" xfId="0" applyNumberFormat="1" applyFont="1" applyFill="1" applyBorder="1" applyAlignment="1">
      <alignment horizontal="center" vertical="center" shrinkToFit="1"/>
    </xf>
    <xf numFmtId="0" fontId="3" fillId="0" borderId="33" xfId="0" applyFont="1" applyBorder="1" applyAlignment="1">
      <alignment horizontal="center" vertical="center" shrinkToFit="1"/>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112" xfId="0" applyBorder="1" applyAlignment="1">
      <alignment horizontal="center" vertical="center" shrinkToFit="1"/>
    </xf>
    <xf numFmtId="0" fontId="0" fillId="0" borderId="11" xfId="0" applyBorder="1" applyAlignment="1">
      <alignment horizontal="center" vertical="center" shrinkToFit="1"/>
    </xf>
    <xf numFmtId="0" fontId="0" fillId="0" borderId="17" xfId="0" applyBorder="1" applyAlignment="1">
      <alignment horizontal="center" vertical="center" shrinkToFit="1"/>
    </xf>
    <xf numFmtId="0" fontId="0" fillId="0" borderId="48" xfId="0" applyBorder="1" applyAlignment="1">
      <alignment horizontal="center" vertical="center" shrinkToFit="1"/>
    </xf>
    <xf numFmtId="0" fontId="4" fillId="2" borderId="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9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0" fillId="0" borderId="153" xfId="0" applyBorder="1" applyAlignment="1">
      <alignment horizontal="center" vertical="center" shrinkToFit="1"/>
    </xf>
    <xf numFmtId="0" fontId="0" fillId="0" borderId="111" xfId="0" applyBorder="1" applyAlignment="1">
      <alignment horizontal="center" vertical="center" shrinkToFit="1"/>
    </xf>
    <xf numFmtId="0" fontId="0" fillId="0" borderId="85" xfId="0" applyBorder="1" applyAlignment="1">
      <alignment horizontal="center" vertical="center" shrinkToFit="1"/>
    </xf>
    <xf numFmtId="0" fontId="4" fillId="2" borderId="102"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101" xfId="0" applyFont="1" applyFill="1" applyBorder="1" applyAlignment="1">
      <alignment horizontal="center" vertical="center"/>
    </xf>
    <xf numFmtId="0" fontId="3" fillId="0" borderId="52" xfId="0" applyFont="1" applyBorder="1" applyAlignment="1">
      <alignment horizontal="center" vertical="center"/>
    </xf>
    <xf numFmtId="49" fontId="10" fillId="2" borderId="2" xfId="0" applyNumberFormat="1" applyFont="1" applyFill="1" applyBorder="1" applyAlignment="1">
      <alignment horizontal="center" vertical="center" shrinkToFit="1"/>
    </xf>
    <xf numFmtId="0" fontId="4" fillId="2" borderId="108" xfId="0" applyFont="1" applyFill="1" applyBorder="1" applyAlignment="1">
      <alignment horizontal="center" vertical="center"/>
    </xf>
    <xf numFmtId="0" fontId="4" fillId="2" borderId="109" xfId="0" applyFont="1" applyFill="1" applyBorder="1" applyAlignment="1">
      <alignment horizontal="center" vertical="center"/>
    </xf>
    <xf numFmtId="0" fontId="4" fillId="2" borderId="110" xfId="0" applyFont="1" applyFill="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178" fontId="0" fillId="0" borderId="71" xfId="0" applyNumberFormat="1" applyBorder="1" applyAlignment="1">
      <alignment horizontal="center" vertical="center" shrinkToFit="1"/>
    </xf>
    <xf numFmtId="178" fontId="0" fillId="0" borderId="73" xfId="0" applyNumberFormat="1" applyBorder="1" applyAlignment="1">
      <alignment horizontal="center" vertical="center" shrinkToFit="1"/>
    </xf>
    <xf numFmtId="178" fontId="0" fillId="0" borderId="95" xfId="0" applyNumberFormat="1"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62" xfId="0"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horizontal="left" vertical="center" shrinkToFit="1"/>
    </xf>
    <xf numFmtId="0" fontId="3" fillId="0" borderId="9" xfId="0" applyFont="1" applyBorder="1" applyAlignment="1">
      <alignment vertical="center" shrinkToFit="1"/>
    </xf>
    <xf numFmtId="0" fontId="3" fillId="0" borderId="9" xfId="0" applyFont="1" applyBorder="1" applyAlignment="1">
      <alignment horizontal="center" vertical="center" shrinkToFit="1"/>
    </xf>
    <xf numFmtId="0" fontId="3" fillId="0" borderId="9" xfId="0" applyFont="1" applyBorder="1" applyAlignment="1">
      <alignment horizontal="right" vertical="center" shrinkToFit="1"/>
    </xf>
    <xf numFmtId="0" fontId="0" fillId="0" borderId="161" xfId="0" applyBorder="1" applyAlignment="1">
      <alignment horizontal="center" vertical="center" shrinkToFit="1"/>
    </xf>
    <xf numFmtId="0" fontId="0" fillId="0" borderId="160" xfId="0" applyBorder="1" applyAlignment="1">
      <alignment horizontal="center" vertical="center" shrinkToFit="1"/>
    </xf>
    <xf numFmtId="0" fontId="0" fillId="0" borderId="159" xfId="0" applyBorder="1" applyAlignment="1">
      <alignment horizontal="center" vertical="center" shrinkToFit="1"/>
    </xf>
    <xf numFmtId="0" fontId="4" fillId="0" borderId="14" xfId="0" applyFont="1" applyBorder="1" applyAlignment="1">
      <alignment vertical="center" wrapText="1"/>
    </xf>
    <xf numFmtId="0" fontId="4" fillId="0" borderId="0" xfId="0" applyFont="1" applyAlignment="1">
      <alignment vertical="center" wrapText="1"/>
    </xf>
    <xf numFmtId="0" fontId="4" fillId="2" borderId="9" xfId="0" applyFont="1" applyFill="1" applyBorder="1" applyAlignment="1">
      <alignment horizontal="center" vertical="center" shrinkToFit="1"/>
    </xf>
    <xf numFmtId="0" fontId="3" fillId="0" borderId="72" xfId="0" applyFont="1" applyBorder="1" applyAlignment="1">
      <alignment horizontal="right" vertical="center" shrinkToFit="1"/>
    </xf>
    <xf numFmtId="0" fontId="0" fillId="0" borderId="99" xfId="0" applyBorder="1" applyAlignment="1">
      <alignment horizontal="center" vertical="center" shrinkToFit="1"/>
    </xf>
    <xf numFmtId="0" fontId="0" fillId="0" borderId="7" xfId="0" applyBorder="1" applyAlignment="1">
      <alignment horizontal="center" vertical="center" shrinkToFit="1"/>
    </xf>
    <xf numFmtId="0" fontId="5" fillId="0" borderId="5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2" xfId="0" applyFont="1" applyBorder="1" applyAlignment="1">
      <alignment horizontal="left" vertical="center" wrapText="1"/>
    </xf>
    <xf numFmtId="0" fontId="5" fillId="0" borderId="90" xfId="0" applyFont="1" applyBorder="1" applyAlignment="1">
      <alignment horizontal="left" vertical="center" wrapText="1"/>
    </xf>
    <xf numFmtId="0" fontId="0" fillId="0" borderId="92" xfId="0" applyBorder="1" applyAlignment="1">
      <alignment horizontal="center" vertical="center"/>
    </xf>
    <xf numFmtId="0" fontId="0" fillId="0" borderId="46" xfId="0" applyBorder="1" applyAlignment="1">
      <alignment horizontal="center" vertical="center"/>
    </xf>
    <xf numFmtId="0" fontId="0" fillId="0" borderId="104" xfId="0" applyBorder="1" applyAlignment="1">
      <alignment horizontal="center" vertical="center"/>
    </xf>
    <xf numFmtId="0" fontId="0" fillId="0" borderId="95" xfId="0" applyBorder="1" applyAlignment="1">
      <alignment horizontal="center" vertical="center"/>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4" borderId="100" xfId="0" applyFill="1" applyBorder="1" applyAlignment="1">
      <alignment horizontal="center" vertical="center" shrinkToFit="1"/>
    </xf>
    <xf numFmtId="0" fontId="0" fillId="4" borderId="105" xfId="0" applyFill="1" applyBorder="1" applyAlignment="1">
      <alignment horizontal="center" vertical="center" shrinkToFit="1"/>
    </xf>
    <xf numFmtId="0" fontId="0" fillId="4" borderId="103" xfId="0" applyFill="1" applyBorder="1" applyAlignment="1">
      <alignment horizontal="center" vertical="center" shrinkToFit="1"/>
    </xf>
    <xf numFmtId="0" fontId="3" fillId="2" borderId="100" xfId="0" applyFont="1" applyFill="1" applyBorder="1" applyAlignment="1">
      <alignment horizontal="center" vertical="center" shrinkToFit="1"/>
    </xf>
    <xf numFmtId="0" fontId="3" fillId="2" borderId="101"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3" fillId="2" borderId="103"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62" xfId="0" applyFont="1" applyBorder="1" applyAlignment="1">
      <alignment horizontal="center" vertical="center"/>
    </xf>
    <xf numFmtId="0" fontId="3" fillId="0" borderId="90"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3" fillId="0" borderId="0" xfId="0" applyFont="1" applyAlignment="1">
      <alignment horizontal="left" vertical="center" wrapText="1"/>
    </xf>
    <xf numFmtId="0" fontId="4" fillId="2" borderId="29"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146" xfId="0" applyFont="1" applyFill="1" applyBorder="1" applyAlignment="1">
      <alignment horizontal="center" vertical="center"/>
    </xf>
    <xf numFmtId="0" fontId="4" fillId="2" borderId="147" xfId="0" applyFont="1" applyFill="1" applyBorder="1" applyAlignment="1">
      <alignment horizontal="center" vertical="center"/>
    </xf>
    <xf numFmtId="0" fontId="0" fillId="0" borderId="29" xfId="0" applyBorder="1" applyAlignment="1">
      <alignment horizontal="center" vertical="center"/>
    </xf>
    <xf numFmtId="0" fontId="3" fillId="0" borderId="29" xfId="0" applyFont="1" applyBorder="1" applyAlignment="1">
      <alignment horizontal="center" vertical="center"/>
    </xf>
    <xf numFmtId="0" fontId="46" fillId="0" borderId="118" xfId="0" applyFont="1" applyBorder="1" applyAlignment="1">
      <alignment horizontal="center" vertical="center" shrinkToFit="1"/>
    </xf>
    <xf numFmtId="0" fontId="46" fillId="0" borderId="29" xfId="0" applyFont="1" applyBorder="1" applyAlignment="1">
      <alignment horizontal="center" vertical="center" shrinkToFit="1"/>
    </xf>
    <xf numFmtId="0" fontId="46" fillId="0" borderId="64" xfId="0" applyFont="1" applyBorder="1" applyAlignment="1">
      <alignment horizontal="center" vertical="center" shrinkToFit="1"/>
    </xf>
    <xf numFmtId="0" fontId="46" fillId="0" borderId="119" xfId="0" applyFont="1" applyBorder="1" applyAlignment="1">
      <alignment horizontal="center" vertical="center" shrinkToFit="1"/>
    </xf>
    <xf numFmtId="0" fontId="46" fillId="0" borderId="120" xfId="0" applyFont="1" applyBorder="1" applyAlignment="1">
      <alignment horizontal="center" vertical="center" shrinkToFit="1"/>
    </xf>
    <xf numFmtId="0" fontId="46" fillId="0" borderId="74" xfId="0" applyFont="1" applyBorder="1" applyAlignment="1">
      <alignment horizontal="center" vertical="center" shrinkToFi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9" xfId="0"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26" xfId="0" applyFont="1" applyBorder="1" applyAlignment="1">
      <alignment horizontal="center" vertical="center"/>
    </xf>
    <xf numFmtId="0" fontId="1" fillId="0" borderId="48" xfId="0" applyFont="1" applyBorder="1" applyAlignment="1">
      <alignment horizontal="center" vertical="center"/>
    </xf>
    <xf numFmtId="0" fontId="0" fillId="0" borderId="7" xfId="0" applyBorder="1" applyAlignment="1">
      <alignment horizontal="center" vertical="center"/>
    </xf>
    <xf numFmtId="179" fontId="6" fillId="0" borderId="25" xfId="0" applyNumberFormat="1" applyFont="1" applyBorder="1" applyAlignment="1">
      <alignment horizontal="right" vertical="center" shrinkToFit="1"/>
    </xf>
    <xf numFmtId="179" fontId="6" fillId="0" borderId="26" xfId="0" applyNumberFormat="1" applyFont="1" applyBorder="1" applyAlignment="1">
      <alignment horizontal="right" vertical="center" shrinkToFit="1"/>
    </xf>
    <xf numFmtId="0" fontId="0" fillId="2" borderId="106" xfId="0" applyFill="1" applyBorder="1" applyAlignment="1">
      <alignment horizontal="center" vertical="center"/>
    </xf>
    <xf numFmtId="0" fontId="0" fillId="2" borderId="14" xfId="0" applyFill="1" applyBorder="1" applyAlignment="1">
      <alignment horizontal="center" vertical="center"/>
    </xf>
    <xf numFmtId="0" fontId="0" fillId="2" borderId="107" xfId="0" applyFill="1" applyBorder="1" applyAlignment="1">
      <alignment horizontal="center" vertical="center"/>
    </xf>
    <xf numFmtId="0" fontId="0" fillId="2" borderId="16" xfId="0" applyFill="1" applyBorder="1" applyAlignment="1">
      <alignment horizontal="center" vertical="center"/>
    </xf>
    <xf numFmtId="0" fontId="0" fillId="2" borderId="26" xfId="0" applyFill="1" applyBorder="1" applyAlignment="1">
      <alignment horizontal="center" vertical="center"/>
    </xf>
    <xf numFmtId="0" fontId="0" fillId="2" borderId="4" xfId="0" applyFill="1" applyBorder="1" applyAlignment="1">
      <alignment horizontal="center" vertical="center"/>
    </xf>
    <xf numFmtId="0" fontId="0" fillId="0" borderId="33" xfId="0" applyBorder="1" applyAlignment="1">
      <alignment horizontal="center" vertical="center"/>
    </xf>
    <xf numFmtId="0" fontId="0" fillId="0" borderId="134" xfId="0" applyBorder="1" applyAlignment="1">
      <alignment horizontal="center" vertical="center"/>
    </xf>
    <xf numFmtId="0" fontId="0" fillId="0" borderId="91" xfId="0"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0" fillId="0" borderId="133" xfId="0" applyBorder="1" applyAlignment="1">
      <alignment horizontal="center" vertical="center"/>
    </xf>
    <xf numFmtId="176" fontId="0" fillId="0" borderId="33" xfId="0" applyNumberFormat="1" applyBorder="1" applyAlignment="1">
      <alignment horizontal="right" vertical="center" shrinkToFit="1"/>
    </xf>
    <xf numFmtId="176" fontId="0" fillId="0" borderId="20" xfId="0" applyNumberFormat="1" applyBorder="1" applyAlignment="1">
      <alignment horizontal="right" vertical="center" shrinkToFit="1"/>
    </xf>
    <xf numFmtId="176" fontId="0" fillId="0" borderId="21" xfId="0" applyNumberFormat="1" applyBorder="1" applyAlignment="1">
      <alignment horizontal="right" vertical="center" shrinkToFit="1"/>
    </xf>
    <xf numFmtId="0" fontId="3" fillId="0" borderId="102" xfId="0" applyFont="1" applyBorder="1" applyAlignment="1">
      <alignment horizontal="center" vertical="center" shrinkToFit="1"/>
    </xf>
    <xf numFmtId="0" fontId="3" fillId="0" borderId="103" xfId="0" applyFont="1" applyBorder="1" applyAlignment="1">
      <alignment horizontal="center" vertical="center" shrinkToFit="1"/>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3" fillId="2" borderId="135" xfId="0" applyFont="1" applyFill="1" applyBorder="1" applyAlignment="1">
      <alignment horizontal="center" vertical="center" textRotation="255"/>
    </xf>
    <xf numFmtId="0" fontId="3" fillId="2" borderId="136" xfId="0" applyFont="1" applyFill="1" applyBorder="1" applyAlignment="1">
      <alignment horizontal="center" vertical="center" textRotation="255"/>
    </xf>
    <xf numFmtId="0" fontId="3" fillId="2" borderId="112"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0" fillId="0" borderId="112" xfId="0" applyBorder="1" applyAlignment="1">
      <alignment horizontal="center" vertical="center"/>
    </xf>
    <xf numFmtId="0" fontId="0" fillId="0" borderId="17" xfId="0" applyBorder="1" applyAlignment="1">
      <alignment horizontal="center" vertical="center"/>
    </xf>
    <xf numFmtId="0" fontId="3" fillId="2" borderId="128" xfId="0" applyFont="1" applyFill="1" applyBorder="1" applyAlignment="1">
      <alignment horizontal="center" vertical="center"/>
    </xf>
    <xf numFmtId="0" fontId="0" fillId="0" borderId="35" xfId="0" applyBorder="1" applyAlignment="1">
      <alignment horizontal="center" vertical="center"/>
    </xf>
    <xf numFmtId="0" fontId="0" fillId="0" borderId="132" xfId="0" applyBorder="1" applyAlignment="1">
      <alignment horizontal="center" vertical="center"/>
    </xf>
    <xf numFmtId="176" fontId="0" fillId="0" borderId="91" xfId="0" applyNumberFormat="1" applyBorder="1" applyAlignment="1">
      <alignment horizontal="right" vertical="center" shrinkToFit="1"/>
    </xf>
    <xf numFmtId="176" fontId="0" fillId="0" borderId="13" xfId="0" applyNumberFormat="1" applyBorder="1" applyAlignment="1">
      <alignment horizontal="right" vertical="center" shrinkToFit="1"/>
    </xf>
    <xf numFmtId="176" fontId="0" fillId="0" borderId="50" xfId="0" applyNumberFormat="1" applyBorder="1" applyAlignment="1">
      <alignment horizontal="right" vertical="center" shrinkToFit="1"/>
    </xf>
    <xf numFmtId="0" fontId="0" fillId="0" borderId="33"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91" xfId="0" applyBorder="1" applyAlignment="1">
      <alignment horizontal="left" vertical="center" shrinkToFit="1"/>
    </xf>
    <xf numFmtId="0" fontId="0" fillId="0" borderId="13" xfId="0" applyBorder="1" applyAlignment="1">
      <alignment horizontal="left" vertical="center" shrinkToFit="1"/>
    </xf>
    <xf numFmtId="0" fontId="0" fillId="0" borderId="50" xfId="0" applyBorder="1" applyAlignment="1">
      <alignment horizontal="left" vertical="center" shrinkToFit="1"/>
    </xf>
    <xf numFmtId="0" fontId="3" fillId="2" borderId="1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50" xfId="0" applyFont="1" applyFill="1" applyBorder="1" applyAlignment="1">
      <alignment horizontal="center" vertical="center"/>
    </xf>
    <xf numFmtId="0" fontId="0" fillId="0" borderId="56" xfId="0" applyBorder="1" applyAlignment="1">
      <alignment horizontal="center" vertical="center" shrinkToFit="1"/>
    </xf>
    <xf numFmtId="0" fontId="0" fillId="0" borderId="10" xfId="0" applyBorder="1" applyAlignment="1">
      <alignment horizontal="center" vertical="center" shrinkToFit="1"/>
    </xf>
    <xf numFmtId="0" fontId="3" fillId="2" borderId="109" xfId="0" applyFont="1" applyFill="1" applyBorder="1" applyAlignment="1">
      <alignment horizontal="center" vertical="center"/>
    </xf>
    <xf numFmtId="0" fontId="3" fillId="2" borderId="136" xfId="0" applyFont="1" applyFill="1" applyBorder="1" applyAlignment="1">
      <alignment horizontal="center" vertical="center"/>
    </xf>
    <xf numFmtId="0" fontId="45" fillId="0" borderId="11"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9" xfId="0" applyFont="1" applyBorder="1" applyAlignment="1">
      <alignment horizontal="center" vertical="center" shrinkToFit="1"/>
    </xf>
    <xf numFmtId="0" fontId="45" fillId="0" borderId="10" xfId="0" applyFont="1" applyBorder="1" applyAlignment="1">
      <alignment horizontal="center" vertical="center" shrinkToFit="1"/>
    </xf>
    <xf numFmtId="0" fontId="6" fillId="2" borderId="9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7" xfId="0" applyFont="1" applyFill="1" applyBorder="1" applyAlignment="1">
      <alignment horizontal="center" vertical="center"/>
    </xf>
    <xf numFmtId="0" fontId="0" fillId="0" borderId="131" xfId="0" applyBorder="1" applyAlignment="1">
      <alignment horizontal="center" vertical="center"/>
    </xf>
    <xf numFmtId="0" fontId="6" fillId="0" borderId="0" xfId="0" applyFont="1" applyAlignment="1">
      <alignment horizontal="left" vertical="center" wrapText="1"/>
    </xf>
    <xf numFmtId="0" fontId="0" fillId="0" borderId="27" xfId="0" applyBorder="1" applyAlignment="1">
      <alignment horizontal="center" vertical="center"/>
    </xf>
    <xf numFmtId="0" fontId="0" fillId="0" borderId="27" xfId="0" applyBorder="1" applyAlignment="1">
      <alignment horizontal="center" vertical="center" shrinkToFit="1"/>
    </xf>
    <xf numFmtId="176" fontId="0" fillId="0" borderId="76" xfId="0" applyNumberFormat="1" applyBorder="1" applyAlignment="1">
      <alignment horizontal="right" vertical="center" shrinkToFit="1"/>
    </xf>
    <xf numFmtId="176" fontId="0" fillId="0" borderId="77" xfId="0" applyNumberFormat="1" applyBorder="1" applyAlignment="1">
      <alignment horizontal="right" vertical="center" shrinkToFit="1"/>
    </xf>
    <xf numFmtId="176" fontId="0" fillId="0" borderId="35" xfId="0" applyNumberFormat="1" applyBorder="1" applyAlignment="1">
      <alignment horizontal="right" vertical="center" shrinkToFit="1"/>
    </xf>
    <xf numFmtId="176" fontId="0" fillId="0" borderId="23" xfId="0" applyNumberFormat="1" applyBorder="1" applyAlignment="1">
      <alignment horizontal="right" vertical="center" shrinkToFit="1"/>
    </xf>
    <xf numFmtId="176" fontId="0" fillId="0" borderId="24" xfId="0" applyNumberFormat="1" applyBorder="1" applyAlignment="1">
      <alignment horizontal="right" vertical="center" shrinkToFit="1"/>
    </xf>
    <xf numFmtId="181" fontId="0" fillId="0" borderId="76" xfId="0" applyNumberFormat="1" applyBorder="1" applyAlignment="1">
      <alignment horizontal="right" vertical="center" shrinkToFit="1"/>
    </xf>
    <xf numFmtId="181" fontId="0" fillId="0" borderId="77" xfId="0" applyNumberFormat="1" applyBorder="1" applyAlignment="1">
      <alignment horizontal="right" vertical="center" shrinkToFit="1"/>
    </xf>
    <xf numFmtId="181" fontId="0" fillId="0" borderId="71" xfId="0" applyNumberFormat="1" applyBorder="1" applyAlignment="1">
      <alignment horizontal="right" vertical="center" shrinkToFit="1"/>
    </xf>
    <xf numFmtId="181" fontId="0" fillId="0" borderId="73" xfId="0" applyNumberFormat="1" applyBorder="1" applyAlignment="1">
      <alignment horizontal="right" vertical="center" shrinkToFit="1"/>
    </xf>
    <xf numFmtId="0" fontId="2" fillId="0" borderId="121" xfId="0" applyFont="1" applyBorder="1" applyAlignment="1">
      <alignment horizontal="center" vertical="center"/>
    </xf>
    <xf numFmtId="181" fontId="0" fillId="0" borderId="33" xfId="0" applyNumberFormat="1" applyBorder="1" applyAlignment="1">
      <alignment horizontal="right" vertical="center" shrinkToFit="1"/>
    </xf>
    <xf numFmtId="181" fontId="0" fillId="0" borderId="20" xfId="0" applyNumberFormat="1" applyBorder="1" applyAlignment="1">
      <alignment horizontal="right" vertical="center" shrinkToFit="1"/>
    </xf>
    <xf numFmtId="0" fontId="0" fillId="0" borderId="35" xfId="0" applyBorder="1" applyAlignment="1">
      <alignment horizontal="left" vertical="center" shrinkToFit="1"/>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3" fillId="0" borderId="101" xfId="0" applyFont="1" applyBorder="1" applyAlignment="1">
      <alignment horizontal="center" vertical="center" shrinkToFit="1"/>
    </xf>
    <xf numFmtId="0" fontId="0" fillId="0" borderId="32" xfId="0" applyBorder="1" applyAlignment="1">
      <alignment horizontal="center" vertical="center"/>
    </xf>
    <xf numFmtId="0" fontId="4" fillId="2" borderId="13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0" xfId="0" applyFont="1" applyFill="1" applyBorder="1" applyAlignment="1">
      <alignment horizontal="center" vertical="center"/>
    </xf>
    <xf numFmtId="181" fontId="0" fillId="0" borderId="91" xfId="0" applyNumberFormat="1" applyBorder="1" applyAlignment="1">
      <alignment horizontal="right" vertical="center" shrinkToFit="1"/>
    </xf>
    <xf numFmtId="181" fontId="0" fillId="0" borderId="13" xfId="0" applyNumberFormat="1" applyBorder="1" applyAlignment="1">
      <alignment horizontal="right" vertical="center" shrinkToFit="1"/>
    </xf>
    <xf numFmtId="0" fontId="0" fillId="2" borderId="128" xfId="0" applyFill="1" applyBorder="1" applyAlignment="1">
      <alignment horizontal="center" vertical="center"/>
    </xf>
    <xf numFmtId="0" fontId="0" fillId="2" borderId="117" xfId="0" applyFill="1" applyBorder="1" applyAlignment="1">
      <alignment horizontal="center" vertical="center"/>
    </xf>
    <xf numFmtId="0" fontId="0" fillId="2" borderId="129" xfId="0" applyFill="1" applyBorder="1" applyAlignment="1">
      <alignment horizontal="center" vertical="center"/>
    </xf>
    <xf numFmtId="0" fontId="0" fillId="0" borderId="32" xfId="0" applyBorder="1" applyAlignment="1">
      <alignment horizontal="center" vertical="center" shrinkToFit="1"/>
    </xf>
    <xf numFmtId="0" fontId="0" fillId="0" borderId="131" xfId="0" applyBorder="1" applyAlignment="1">
      <alignment horizontal="center" vertical="center" shrinkToFit="1"/>
    </xf>
    <xf numFmtId="0" fontId="3" fillId="2" borderId="71"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72" xfId="0" applyFont="1" applyFill="1" applyBorder="1" applyAlignment="1">
      <alignment horizontal="center" vertical="center"/>
    </xf>
    <xf numFmtId="0" fontId="6" fillId="0" borderId="0" xfId="0" applyFont="1" applyAlignment="1">
      <alignment horizontal="center" vertical="center" shrinkToFit="1"/>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90" xfId="0" applyFont="1" applyBorder="1" applyAlignment="1">
      <alignment horizontal="center" vertical="center" shrinkToFit="1"/>
    </xf>
    <xf numFmtId="0" fontId="2" fillId="2" borderId="106"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107" xfId="0" applyFont="1" applyFill="1" applyBorder="1" applyAlignment="1">
      <alignment horizontal="left" vertical="center"/>
    </xf>
    <xf numFmtId="0" fontId="2" fillId="2" borderId="16" xfId="0" applyFont="1" applyFill="1" applyBorder="1" applyAlignment="1">
      <alignment horizontal="left" vertical="center"/>
    </xf>
    <xf numFmtId="0" fontId="2" fillId="2" borderId="26" xfId="0" applyFont="1" applyFill="1" applyBorder="1" applyAlignment="1">
      <alignment horizontal="left" vertical="center"/>
    </xf>
    <xf numFmtId="0" fontId="2" fillId="2" borderId="4" xfId="0" applyFont="1" applyFill="1" applyBorder="1" applyAlignment="1">
      <alignment horizontal="left" vertical="center"/>
    </xf>
    <xf numFmtId="0" fontId="4" fillId="2" borderId="116" xfId="0" applyFont="1" applyFill="1" applyBorder="1" applyAlignment="1">
      <alignment horizontal="center" vertical="center" textRotation="255"/>
    </xf>
    <xf numFmtId="0" fontId="4" fillId="2" borderId="117" xfId="0" applyFont="1" applyFill="1" applyBorder="1" applyAlignment="1">
      <alignment horizontal="center" vertical="center" textRotation="255"/>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176" fontId="0" fillId="0" borderId="33" xfId="0" applyNumberFormat="1" applyBorder="1" applyAlignment="1">
      <alignment horizontal="right" vertical="center"/>
    </xf>
    <xf numFmtId="176" fontId="0" fillId="0" borderId="20" xfId="0" applyNumberFormat="1" applyBorder="1" applyAlignment="1">
      <alignment horizontal="right" vertical="center"/>
    </xf>
    <xf numFmtId="176" fontId="0" fillId="0" borderId="91" xfId="0" applyNumberFormat="1" applyBorder="1" applyAlignment="1">
      <alignment horizontal="right" vertical="center"/>
    </xf>
    <xf numFmtId="176" fontId="0" fillId="0" borderId="13" xfId="0" applyNumberFormat="1" applyBorder="1" applyAlignment="1">
      <alignment horizontal="right" vertical="center"/>
    </xf>
    <xf numFmtId="176" fontId="0" fillId="0" borderId="76" xfId="0" applyNumberFormat="1" applyBorder="1" applyAlignment="1">
      <alignment horizontal="right" vertical="center"/>
    </xf>
    <xf numFmtId="176" fontId="0" fillId="0" borderId="77" xfId="0" applyNumberFormat="1" applyBorder="1" applyAlignment="1">
      <alignment horizontal="right" vertical="center"/>
    </xf>
    <xf numFmtId="0" fontId="4" fillId="0" borderId="118" xfId="0" applyFont="1" applyBorder="1" applyAlignment="1">
      <alignment horizontal="center" vertical="center"/>
    </xf>
    <xf numFmtId="0" fontId="4" fillId="0" borderId="29"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2" borderId="122" xfId="0" applyFont="1" applyFill="1" applyBorder="1" applyAlignment="1">
      <alignment horizontal="center" vertical="center" shrinkToFit="1"/>
    </xf>
    <xf numFmtId="0" fontId="4" fillId="2" borderId="123" xfId="0" applyFont="1" applyFill="1" applyBorder="1" applyAlignment="1">
      <alignment horizontal="center" vertical="center" shrinkToFit="1"/>
    </xf>
    <xf numFmtId="0" fontId="4" fillId="2" borderId="124" xfId="0" applyFont="1" applyFill="1" applyBorder="1" applyAlignment="1">
      <alignment horizontal="center" vertical="center" shrinkToFit="1"/>
    </xf>
    <xf numFmtId="0" fontId="4" fillId="2" borderId="125" xfId="0" applyFont="1" applyFill="1" applyBorder="1" applyAlignment="1">
      <alignment horizontal="center" vertical="center" shrinkToFit="1"/>
    </xf>
    <xf numFmtId="0" fontId="4" fillId="2" borderId="126" xfId="0" applyFont="1" applyFill="1" applyBorder="1" applyAlignment="1">
      <alignment horizontal="center" vertical="center" shrinkToFit="1"/>
    </xf>
    <xf numFmtId="0" fontId="4" fillId="2" borderId="127" xfId="0" applyFont="1" applyFill="1" applyBorder="1" applyAlignment="1">
      <alignment horizontal="center" vertical="center" shrinkToFit="1"/>
    </xf>
    <xf numFmtId="0" fontId="6" fillId="2" borderId="53"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54"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62" xfId="0" applyFont="1" applyFill="1" applyBorder="1" applyAlignment="1">
      <alignment horizontal="center" vertical="center" textRotation="255"/>
    </xf>
    <xf numFmtId="0" fontId="6" fillId="2" borderId="90" xfId="0" applyFont="1" applyFill="1" applyBorder="1" applyAlignment="1">
      <alignment horizontal="center" vertical="center" textRotation="255"/>
    </xf>
    <xf numFmtId="0" fontId="4" fillId="0" borderId="51" xfId="0" applyFont="1" applyBorder="1" applyAlignment="1">
      <alignment horizontal="left" vertical="center" shrinkToFit="1"/>
    </xf>
    <xf numFmtId="0" fontId="4" fillId="0" borderId="52"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90"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2" borderId="10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0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99"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3" fillId="0" borderId="0" xfId="0" applyFont="1" applyAlignment="1">
      <alignment horizontal="left" vertical="center" wrapText="1"/>
    </xf>
    <xf numFmtId="0" fontId="3" fillId="2" borderId="5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9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9" xfId="0" applyFont="1" applyBorder="1" applyAlignment="1">
      <alignment horizontal="center" vertical="center" wrapText="1"/>
    </xf>
    <xf numFmtId="49" fontId="0" fillId="2" borderId="12" xfId="0" applyNumberFormat="1" applyFill="1" applyBorder="1" applyAlignment="1">
      <alignment horizontal="center" vertical="center" wrapText="1"/>
    </xf>
    <xf numFmtId="49" fontId="0" fillId="2" borderId="0" xfId="0" applyNumberFormat="1" applyFill="1" applyAlignment="1">
      <alignment horizontal="center" vertical="center" wrapText="1"/>
    </xf>
    <xf numFmtId="49" fontId="29" fillId="2" borderId="12"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3" fillId="0" borderId="11" xfId="0" applyFont="1" applyBorder="1" applyAlignment="1">
      <alignment horizontal="left" vertical="center"/>
    </xf>
    <xf numFmtId="0" fontId="3" fillId="0" borderId="11" xfId="0" applyFont="1" applyBorder="1" applyAlignment="1">
      <alignment horizontal="center" vertical="center"/>
    </xf>
    <xf numFmtId="176" fontId="3" fillId="0" borderId="11" xfId="0" applyNumberFormat="1" applyFont="1" applyBorder="1" applyAlignment="1">
      <alignment horizontal="right" vertical="center" shrinkToFit="1"/>
    </xf>
    <xf numFmtId="0" fontId="3" fillId="0" borderId="43" xfId="0" applyFont="1" applyBorder="1" applyAlignment="1">
      <alignment horizontal="right" vertical="center"/>
    </xf>
    <xf numFmtId="0" fontId="3" fillId="0" borderId="44" xfId="0" applyFont="1" applyBorder="1" applyAlignment="1">
      <alignment horizontal="right" vertical="center"/>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115" xfId="0" applyFont="1" applyBorder="1" applyAlignment="1">
      <alignment horizontal="center" vertical="center"/>
    </xf>
    <xf numFmtId="0" fontId="3" fillId="0" borderId="20" xfId="0" applyFont="1" applyBorder="1" applyAlignment="1">
      <alignment horizontal="center" vertical="center"/>
    </xf>
    <xf numFmtId="0" fontId="3" fillId="0" borderId="137" xfId="0" applyFont="1" applyBorder="1" applyAlignment="1">
      <alignment horizontal="center" vertical="center"/>
    </xf>
    <xf numFmtId="0" fontId="3" fillId="0" borderId="85" xfId="0" applyFont="1" applyBorder="1" applyAlignment="1">
      <alignment horizontal="right" vertical="center"/>
    </xf>
    <xf numFmtId="0" fontId="3" fillId="0" borderId="138" xfId="0" applyFont="1" applyBorder="1" applyAlignment="1">
      <alignment horizontal="right" vertical="center"/>
    </xf>
    <xf numFmtId="0" fontId="3" fillId="0" borderId="137" xfId="0" applyFont="1" applyBorder="1" applyAlignment="1">
      <alignment horizontal="left" vertical="center"/>
    </xf>
    <xf numFmtId="0" fontId="3" fillId="0" borderId="0" xfId="0" applyFont="1" applyAlignment="1">
      <alignment horizontal="left"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19" xfId="0" applyFont="1" applyBorder="1" applyAlignment="1">
      <alignment horizontal="center" vertical="center"/>
    </xf>
    <xf numFmtId="0" fontId="3" fillId="0" borderId="78" xfId="0" applyFont="1" applyBorder="1" applyAlignment="1">
      <alignment horizontal="center" vertical="center"/>
    </xf>
    <xf numFmtId="176" fontId="3" fillId="0" borderId="0" xfId="0" applyNumberFormat="1" applyFont="1" applyAlignment="1">
      <alignment horizontal="right" vertical="center" shrinkToFit="1"/>
    </xf>
    <xf numFmtId="0" fontId="3" fillId="0" borderId="13" xfId="0" applyFont="1" applyBorder="1" applyAlignment="1">
      <alignment horizontal="left" vertical="center"/>
    </xf>
    <xf numFmtId="0" fontId="3" fillId="0" borderId="13" xfId="0" applyFont="1" applyBorder="1" applyAlignment="1">
      <alignment horizontal="center" vertical="center"/>
    </xf>
    <xf numFmtId="176" fontId="3" fillId="0" borderId="13" xfId="0" applyNumberFormat="1" applyFont="1" applyBorder="1" applyAlignment="1">
      <alignment horizontal="right" vertical="center" shrinkToFit="1"/>
    </xf>
    <xf numFmtId="0" fontId="3" fillId="0" borderId="91" xfId="0" applyFont="1" applyBorder="1" applyAlignment="1">
      <alignment horizontal="left" vertical="center"/>
    </xf>
    <xf numFmtId="0" fontId="3" fillId="0" borderId="139" xfId="0" applyFont="1" applyBorder="1" applyAlignment="1">
      <alignment horizontal="center" vertical="center"/>
    </xf>
    <xf numFmtId="0" fontId="3" fillId="0" borderId="140" xfId="0" applyFont="1" applyBorder="1" applyAlignment="1">
      <alignment horizontal="center" vertical="center"/>
    </xf>
    <xf numFmtId="0" fontId="3" fillId="0" borderId="140" xfId="0" applyFont="1" applyBorder="1" applyAlignment="1">
      <alignment horizontal="left" vertical="center"/>
    </xf>
    <xf numFmtId="0" fontId="3" fillId="0" borderId="12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1" xfId="0" applyFont="1" applyBorder="1" applyAlignment="1">
      <alignment horizontal="left" vertical="center"/>
    </xf>
    <xf numFmtId="0" fontId="3" fillId="0" borderId="7" xfId="0" applyFont="1" applyBorder="1" applyAlignment="1">
      <alignment horizontal="left" vertical="center" wrapText="1"/>
    </xf>
    <xf numFmtId="0" fontId="3" fillId="0" borderId="26" xfId="0" applyFont="1" applyBorder="1" applyAlignment="1">
      <alignment horizontal="left" vertical="center" wrapText="1"/>
    </xf>
    <xf numFmtId="0" fontId="3" fillId="0" borderId="48" xfId="0" applyFont="1" applyBorder="1" applyAlignment="1">
      <alignment horizontal="left" vertical="center" wrapText="1"/>
    </xf>
    <xf numFmtId="176" fontId="3" fillId="0" borderId="26" xfId="0" applyNumberFormat="1" applyFont="1" applyBorder="1" applyAlignment="1">
      <alignment horizontal="right" vertical="center" shrinkToFit="1"/>
    </xf>
    <xf numFmtId="0" fontId="3" fillId="0" borderId="26" xfId="0" applyFont="1" applyBorder="1" applyAlignment="1">
      <alignment horizontal="left" vertical="center"/>
    </xf>
    <xf numFmtId="49" fontId="0" fillId="2" borderId="51"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4" xfId="0" applyNumberFormat="1" applyFill="1" applyBorder="1" applyAlignment="1">
      <alignment horizontal="center" vertical="center"/>
    </xf>
    <xf numFmtId="0" fontId="4" fillId="2" borderId="5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6" xfId="0" applyFont="1" applyFill="1" applyBorder="1" applyAlignment="1">
      <alignment horizontal="center" vertical="center" wrapText="1"/>
    </xf>
    <xf numFmtId="176" fontId="3" fillId="0" borderId="1" xfId="0" applyNumberFormat="1" applyFont="1" applyBorder="1" applyAlignment="1">
      <alignment horizontal="right" vertical="center" shrinkToFit="1"/>
    </xf>
    <xf numFmtId="0" fontId="29" fillId="2" borderId="5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7"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48" xfId="0" applyFont="1" applyFill="1" applyBorder="1" applyAlignment="1">
      <alignment horizontal="center" vertical="center" wrapText="1"/>
    </xf>
    <xf numFmtId="49" fontId="0" fillId="2" borderId="51" xfId="0" applyNumberFormat="1" applyFill="1" applyBorder="1" applyAlignment="1">
      <alignment horizontal="center" vertical="center" shrinkToFit="1"/>
    </xf>
    <xf numFmtId="49" fontId="0" fillId="2" borderId="12" xfId="0" applyNumberFormat="1" applyFill="1" applyBorder="1" applyAlignment="1">
      <alignment horizontal="center" vertical="center" shrinkToFit="1"/>
    </xf>
    <xf numFmtId="49" fontId="0" fillId="2" borderId="8" xfId="0" applyNumberFormat="1" applyFill="1" applyBorder="1" applyAlignment="1">
      <alignment horizontal="center" vertical="center" shrinkToFit="1"/>
    </xf>
    <xf numFmtId="49" fontId="0" fillId="2" borderId="16" xfId="0" applyNumberFormat="1" applyFill="1" applyBorder="1" applyAlignment="1">
      <alignment horizontal="center" vertical="center" shrinkToFit="1"/>
    </xf>
    <xf numFmtId="49" fontId="0" fillId="2" borderId="4" xfId="0" applyNumberFormat="1" applyFill="1" applyBorder="1" applyAlignment="1">
      <alignment horizontal="center" vertical="center" shrinkToFit="1"/>
    </xf>
    <xf numFmtId="49" fontId="0" fillId="2" borderId="12" xfId="0" applyNumberFormat="1" applyFill="1" applyBorder="1" applyAlignment="1">
      <alignment horizontal="center" vertical="center"/>
    </xf>
    <xf numFmtId="49" fontId="0" fillId="2" borderId="8" xfId="0" applyNumberFormat="1" applyFill="1" applyBorder="1" applyAlignment="1">
      <alignment horizontal="center" vertical="center"/>
    </xf>
    <xf numFmtId="0" fontId="4" fillId="2" borderId="12" xfId="0" applyFont="1" applyFill="1" applyBorder="1" applyAlignment="1">
      <alignment horizontal="center" vertical="center" wrapText="1"/>
    </xf>
    <xf numFmtId="0" fontId="4" fillId="2" borderId="0" xfId="0" applyFont="1" applyFill="1" applyAlignment="1">
      <alignment horizontal="center" vertical="center" wrapText="1"/>
    </xf>
    <xf numFmtId="0" fontId="3" fillId="0" borderId="15" xfId="0" applyFont="1" applyBorder="1" applyAlignment="1">
      <alignment horizontal="left" vertical="center"/>
    </xf>
    <xf numFmtId="0" fontId="3" fillId="0" borderId="15" xfId="0" applyFont="1" applyBorder="1" applyAlignment="1">
      <alignment horizontal="center" vertical="center"/>
    </xf>
    <xf numFmtId="176" fontId="3" fillId="0" borderId="15" xfId="0" applyNumberFormat="1" applyFont="1" applyBorder="1" applyAlignment="1">
      <alignment horizontal="right" vertical="center" shrinkToFit="1"/>
    </xf>
    <xf numFmtId="0" fontId="3" fillId="3" borderId="26" xfId="0" applyFont="1" applyFill="1" applyBorder="1" applyAlignment="1">
      <alignment horizontal="left" vertical="center"/>
    </xf>
    <xf numFmtId="0" fontId="3" fillId="0" borderId="77" xfId="0" applyFont="1" applyBorder="1" applyAlignment="1">
      <alignment horizontal="left" vertical="center" shrinkToFit="1"/>
    </xf>
    <xf numFmtId="0" fontId="3" fillId="0" borderId="104" xfId="0" applyFont="1" applyBorder="1" applyAlignment="1">
      <alignment horizontal="left" vertical="center" shrinkToFit="1"/>
    </xf>
    <xf numFmtId="0" fontId="3" fillId="0" borderId="6" xfId="0" applyFont="1" applyBorder="1" applyAlignment="1">
      <alignment horizontal="center" vertical="center"/>
    </xf>
    <xf numFmtId="49" fontId="0" fillId="2" borderId="76" xfId="0" applyNumberFormat="1" applyFill="1" applyBorder="1" applyAlignment="1">
      <alignment horizontal="center" vertical="center"/>
    </xf>
    <xf numFmtId="49" fontId="0" fillId="2" borderId="78" xfId="0" applyNumberFormat="1" applyFill="1" applyBorder="1" applyAlignment="1">
      <alignment horizontal="center" vertical="center"/>
    </xf>
    <xf numFmtId="0" fontId="4" fillId="2" borderId="76"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3" fillId="0" borderId="77" xfId="0" applyFont="1" applyBorder="1" applyAlignment="1">
      <alignment horizontal="left" vertical="center"/>
    </xf>
    <xf numFmtId="0" fontId="3" fillId="0" borderId="121" xfId="0" applyFont="1" applyBorder="1" applyAlignment="1">
      <alignment horizontal="left" vertical="center" shrinkToFit="1"/>
    </xf>
    <xf numFmtId="176" fontId="3" fillId="0" borderId="20" xfId="0" applyNumberFormat="1" applyFont="1" applyBorder="1" applyAlignment="1">
      <alignment horizontal="right" vertical="center" shrinkToFit="1"/>
    </xf>
    <xf numFmtId="0" fontId="3" fillId="0" borderId="6" xfId="0" applyFont="1" applyBorder="1" applyAlignment="1">
      <alignment horizontal="right" vertical="center"/>
    </xf>
    <xf numFmtId="0" fontId="4" fillId="0" borderId="11" xfId="0" applyFont="1" applyBorder="1" applyAlignment="1">
      <alignment horizontal="left" vertical="center"/>
    </xf>
    <xf numFmtId="0" fontId="48" fillId="0" borderId="11" xfId="0" applyFont="1" applyBorder="1" applyAlignment="1">
      <alignment horizontal="center" vertical="center" shrinkToFit="1"/>
    </xf>
    <xf numFmtId="0" fontId="48" fillId="0" borderId="17" xfId="0" applyFont="1" applyBorder="1" applyAlignment="1">
      <alignment horizontal="center" vertical="center" shrinkToFit="1"/>
    </xf>
    <xf numFmtId="0" fontId="48" fillId="0" borderId="9" xfId="0" applyFont="1" applyBorder="1" applyAlignment="1">
      <alignment horizontal="center" vertical="center" shrinkToFit="1"/>
    </xf>
    <xf numFmtId="0" fontId="48" fillId="0" borderId="10" xfId="0" applyFont="1" applyBorder="1" applyAlignment="1">
      <alignment horizontal="center" vertical="center" shrinkToFit="1"/>
    </xf>
    <xf numFmtId="0" fontId="0" fillId="0" borderId="81" xfId="0" applyBorder="1" applyAlignment="1">
      <alignment horizontal="center" vertical="center" shrinkToFit="1"/>
    </xf>
    <xf numFmtId="0" fontId="9" fillId="0" borderId="101" xfId="0" applyFont="1" applyBorder="1" applyAlignment="1">
      <alignment horizontal="center" vertical="center"/>
    </xf>
    <xf numFmtId="0" fontId="9" fillId="0" borderId="146" xfId="0" applyFont="1" applyBorder="1" applyAlignment="1">
      <alignment horizontal="center" vertical="center"/>
    </xf>
    <xf numFmtId="0" fontId="9" fillId="0" borderId="147" xfId="0" applyFont="1" applyBorder="1" applyAlignment="1">
      <alignment horizontal="center" vertical="center"/>
    </xf>
    <xf numFmtId="0" fontId="9" fillId="0" borderId="78" xfId="0" applyFont="1" applyBorder="1" applyAlignment="1">
      <alignment horizontal="center" vertical="center"/>
    </xf>
    <xf numFmtId="0" fontId="9" fillId="0" borderId="29" xfId="0" applyFont="1" applyBorder="1" applyAlignment="1">
      <alignment horizontal="center" vertical="center"/>
    </xf>
    <xf numFmtId="0" fontId="9" fillId="0" borderId="64" xfId="0" applyFont="1" applyBorder="1" applyAlignment="1">
      <alignment horizontal="center" vertical="center"/>
    </xf>
    <xf numFmtId="0" fontId="9" fillId="0" borderId="72" xfId="0" applyFont="1" applyBorder="1" applyAlignment="1">
      <alignment horizontal="center" vertical="center"/>
    </xf>
    <xf numFmtId="0" fontId="9" fillId="0" borderId="120" xfId="0" applyFont="1" applyBorder="1" applyAlignment="1">
      <alignment horizontal="center" vertical="center"/>
    </xf>
    <xf numFmtId="0" fontId="9" fillId="0" borderId="74" xfId="0" applyFont="1" applyBorder="1" applyAlignment="1">
      <alignment horizontal="center" vertical="center"/>
    </xf>
    <xf numFmtId="0" fontId="3" fillId="2" borderId="108" xfId="0"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28" fillId="2" borderId="5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8" xfId="0" applyFont="1" applyFill="1" applyBorder="1" applyAlignment="1">
      <alignment horizontal="left"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4" fillId="0" borderId="9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4" xfId="0" applyFont="1" applyBorder="1" applyAlignment="1">
      <alignment horizontal="center" vertical="center"/>
    </xf>
    <xf numFmtId="182" fontId="3" fillId="0" borderId="33" xfId="0" applyNumberFormat="1" applyFont="1" applyBorder="1" applyAlignment="1">
      <alignment horizontal="right" vertical="center" shrinkToFit="1"/>
    </xf>
    <xf numFmtId="182" fontId="3" fillId="0" borderId="20" xfId="0" applyNumberFormat="1" applyFont="1" applyBorder="1" applyAlignment="1">
      <alignment horizontal="right" vertical="center" shrinkToFit="1"/>
    </xf>
    <xf numFmtId="0" fontId="3" fillId="0" borderId="12" xfId="0" applyFont="1" applyBorder="1" applyAlignment="1">
      <alignment horizontal="left" vertical="center" wrapText="1"/>
    </xf>
    <xf numFmtId="0" fontId="3" fillId="0" borderId="68" xfId="0" applyFont="1" applyBorder="1" applyAlignment="1">
      <alignment horizontal="center" vertical="center"/>
    </xf>
    <xf numFmtId="182" fontId="3" fillId="0" borderId="68" xfId="0" applyNumberFormat="1" applyFont="1" applyBorder="1" applyAlignment="1">
      <alignment horizontal="right" vertical="center" shrinkToFit="1"/>
    </xf>
    <xf numFmtId="182" fontId="3" fillId="0" borderId="15" xfId="0" applyNumberFormat="1" applyFont="1" applyBorder="1" applyAlignment="1">
      <alignment horizontal="right" vertical="center" shrinkToFit="1"/>
    </xf>
    <xf numFmtId="182" fontId="3" fillId="0" borderId="91" xfId="0" applyNumberFormat="1" applyFont="1" applyBorder="1" applyAlignment="1">
      <alignment horizontal="right" vertical="center" shrinkToFit="1"/>
    </xf>
    <xf numFmtId="182" fontId="3" fillId="0" borderId="13" xfId="0" applyNumberFormat="1" applyFont="1" applyBorder="1" applyAlignment="1">
      <alignment horizontal="right" vertical="center" shrinkToFit="1"/>
    </xf>
    <xf numFmtId="0" fontId="3" fillId="0" borderId="33" xfId="0" applyFont="1" applyBorder="1" applyAlignment="1">
      <alignment horizontal="center" vertical="center"/>
    </xf>
    <xf numFmtId="0" fontId="3" fillId="0" borderId="91" xfId="0" applyFont="1" applyBorder="1" applyAlignment="1">
      <alignment horizontal="center" vertical="center"/>
    </xf>
    <xf numFmtId="0" fontId="3" fillId="0" borderId="121" xfId="0" applyFont="1" applyBorder="1" applyAlignment="1">
      <alignment horizontal="left" vertical="center"/>
    </xf>
    <xf numFmtId="0" fontId="3" fillId="0" borderId="104" xfId="0" applyFont="1" applyBorder="1" applyAlignment="1">
      <alignment horizontal="left" vertical="center"/>
    </xf>
    <xf numFmtId="0" fontId="3" fillId="0" borderId="48" xfId="0" applyFont="1" applyBorder="1" applyAlignment="1">
      <alignment horizontal="left" vertical="center" shrinkToFit="1"/>
    </xf>
    <xf numFmtId="0" fontId="3" fillId="0" borderId="11" xfId="0" applyFont="1" applyBorder="1" applyAlignment="1">
      <alignment horizontal="left" vertical="center" shrinkToFit="1"/>
    </xf>
    <xf numFmtId="0" fontId="0" fillId="0" borderId="141" xfId="0" applyBorder="1" applyAlignment="1">
      <alignment horizontal="center" vertical="center"/>
    </xf>
    <xf numFmtId="0" fontId="0" fillId="0" borderId="9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28575</xdr:rowOff>
    </xdr:from>
    <xdr:to>
      <xdr:col>0</xdr:col>
      <xdr:colOff>0</xdr:colOff>
      <xdr:row>17</xdr:row>
      <xdr:rowOff>28575</xdr:rowOff>
    </xdr:to>
    <xdr:cxnSp macro="">
      <xdr:nvCxnSpPr>
        <xdr:cNvPr id="10560" name="AutoShape 3">
          <a:extLst>
            <a:ext uri="{FF2B5EF4-FFF2-40B4-BE49-F238E27FC236}">
              <a16:creationId xmlns:a16="http://schemas.microsoft.com/office/drawing/2014/main" id="{00000000-0008-0000-0000-000040290000}"/>
            </a:ext>
          </a:extLst>
        </xdr:cNvPr>
        <xdr:cNvCxnSpPr>
          <a:cxnSpLocks noChangeShapeType="1"/>
        </xdr:cNvCxnSpPr>
      </xdr:nvCxnSpPr>
      <xdr:spPr bwMode="auto">
        <a:xfrm>
          <a:off x="0" y="641032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58</xdr:row>
      <xdr:rowOff>0</xdr:rowOff>
    </xdr:from>
    <xdr:to>
      <xdr:col>39</xdr:col>
      <xdr:colOff>190500</xdr:colOff>
      <xdr:row>60</xdr:row>
      <xdr:rowOff>0</xdr:rowOff>
    </xdr:to>
    <xdr:sp macro="" textlink="">
      <xdr:nvSpPr>
        <xdr:cNvPr id="3383" name="Line 1">
          <a:extLst>
            <a:ext uri="{FF2B5EF4-FFF2-40B4-BE49-F238E27FC236}">
              <a16:creationId xmlns:a16="http://schemas.microsoft.com/office/drawing/2014/main" id="{00000000-0008-0000-0100-0000370D0000}"/>
            </a:ext>
          </a:extLst>
        </xdr:cNvPr>
        <xdr:cNvSpPr>
          <a:spLocks noChangeShapeType="1"/>
        </xdr:cNvSpPr>
      </xdr:nvSpPr>
      <xdr:spPr bwMode="auto">
        <a:xfrm>
          <a:off x="6162675" y="9972675"/>
          <a:ext cx="54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66675</xdr:colOff>
      <xdr:row>1</xdr:row>
      <xdr:rowOff>4762</xdr:rowOff>
    </xdr:from>
    <xdr:to>
      <xdr:col>41</xdr:col>
      <xdr:colOff>71438</xdr:colOff>
      <xdr:row>2</xdr:row>
      <xdr:rowOff>21981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738938" y="176212"/>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85725</xdr:colOff>
      <xdr:row>5</xdr:row>
      <xdr:rowOff>85725</xdr:rowOff>
    </xdr:from>
    <xdr:to>
      <xdr:col>42</xdr:col>
      <xdr:colOff>90487</xdr:colOff>
      <xdr:row>6</xdr:row>
      <xdr:rowOff>102944</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943725" y="94297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180975</xdr:colOff>
      <xdr:row>5</xdr:row>
      <xdr:rowOff>85725</xdr:rowOff>
    </xdr:from>
    <xdr:to>
      <xdr:col>44</xdr:col>
      <xdr:colOff>0</xdr:colOff>
      <xdr:row>6</xdr:row>
      <xdr:rowOff>102944</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7224713" y="94297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76200</xdr:colOff>
      <xdr:row>5</xdr:row>
      <xdr:rowOff>90487</xdr:rowOff>
    </xdr:from>
    <xdr:to>
      <xdr:col>45</xdr:col>
      <xdr:colOff>80963</xdr:colOff>
      <xdr:row>6</xdr:row>
      <xdr:rowOff>107706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7491413" y="947737"/>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47</xdr:row>
      <xdr:rowOff>9525</xdr:rowOff>
    </xdr:from>
    <xdr:to>
      <xdr:col>9</xdr:col>
      <xdr:colOff>0</xdr:colOff>
      <xdr:row>49</xdr:row>
      <xdr:rowOff>0</xdr:rowOff>
    </xdr:to>
    <xdr:sp macro="" textlink="">
      <xdr:nvSpPr>
        <xdr:cNvPr id="2019" name="Line 4">
          <a:extLst>
            <a:ext uri="{FF2B5EF4-FFF2-40B4-BE49-F238E27FC236}">
              <a16:creationId xmlns:a16="http://schemas.microsoft.com/office/drawing/2014/main" id="{00000000-0008-0000-0200-0000E3070000}"/>
            </a:ext>
          </a:extLst>
        </xdr:cNvPr>
        <xdr:cNvSpPr>
          <a:spLocks noChangeShapeType="1"/>
        </xdr:cNvSpPr>
      </xdr:nvSpPr>
      <xdr:spPr bwMode="auto">
        <a:xfrm>
          <a:off x="1085850" y="9115425"/>
          <a:ext cx="542925"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53</xdr:row>
      <xdr:rowOff>0</xdr:rowOff>
    </xdr:from>
    <xdr:to>
      <xdr:col>38</xdr:col>
      <xdr:colOff>0</xdr:colOff>
      <xdr:row>53</xdr:row>
      <xdr:rowOff>0</xdr:rowOff>
    </xdr:to>
    <xdr:sp macro="" textlink="">
      <xdr:nvSpPr>
        <xdr:cNvPr id="2020" name="Line 5">
          <a:extLst>
            <a:ext uri="{FF2B5EF4-FFF2-40B4-BE49-F238E27FC236}">
              <a16:creationId xmlns:a16="http://schemas.microsoft.com/office/drawing/2014/main" id="{00000000-0008-0000-0200-0000E4070000}"/>
            </a:ext>
          </a:extLst>
        </xdr:cNvPr>
        <xdr:cNvSpPr>
          <a:spLocks noChangeShapeType="1"/>
        </xdr:cNvSpPr>
      </xdr:nvSpPr>
      <xdr:spPr bwMode="auto">
        <a:xfrm>
          <a:off x="6696075" y="10325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28</xdr:row>
      <xdr:rowOff>0</xdr:rowOff>
    </xdr:from>
    <xdr:to>
      <xdr:col>50</xdr:col>
      <xdr:colOff>0</xdr:colOff>
      <xdr:row>28</xdr:row>
      <xdr:rowOff>190500</xdr:rowOff>
    </xdr:to>
    <xdr:sp macro="" textlink="">
      <xdr:nvSpPr>
        <xdr:cNvPr id="3" name="楕円 2">
          <a:extLst>
            <a:ext uri="{FF2B5EF4-FFF2-40B4-BE49-F238E27FC236}">
              <a16:creationId xmlns:a16="http://schemas.microsoft.com/office/drawing/2014/main" id="{FE7F23C3-73D3-4836-9E75-A777262E986A}"/>
            </a:ext>
          </a:extLst>
        </xdr:cNvPr>
        <xdr:cNvSpPr/>
      </xdr:nvSpPr>
      <xdr:spPr>
        <a:xfrm>
          <a:off x="8886825" y="536257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27</xdr:row>
      <xdr:rowOff>0</xdr:rowOff>
    </xdr:from>
    <xdr:to>
      <xdr:col>50</xdr:col>
      <xdr:colOff>0</xdr:colOff>
      <xdr:row>27</xdr:row>
      <xdr:rowOff>190500</xdr:rowOff>
    </xdr:to>
    <xdr:sp macro="" textlink="">
      <xdr:nvSpPr>
        <xdr:cNvPr id="4" name="楕円 3">
          <a:extLst>
            <a:ext uri="{FF2B5EF4-FFF2-40B4-BE49-F238E27FC236}">
              <a16:creationId xmlns:a16="http://schemas.microsoft.com/office/drawing/2014/main" id="{751759C2-A5D6-46D5-AE47-7E832CAB0507}"/>
            </a:ext>
          </a:extLst>
        </xdr:cNvPr>
        <xdr:cNvSpPr/>
      </xdr:nvSpPr>
      <xdr:spPr>
        <a:xfrm>
          <a:off x="8886825" y="515302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29</xdr:row>
      <xdr:rowOff>0</xdr:rowOff>
    </xdr:from>
    <xdr:to>
      <xdr:col>50</xdr:col>
      <xdr:colOff>0</xdr:colOff>
      <xdr:row>29</xdr:row>
      <xdr:rowOff>190500</xdr:rowOff>
    </xdr:to>
    <xdr:sp macro="" textlink="">
      <xdr:nvSpPr>
        <xdr:cNvPr id="5" name="楕円 4">
          <a:extLst>
            <a:ext uri="{FF2B5EF4-FFF2-40B4-BE49-F238E27FC236}">
              <a16:creationId xmlns:a16="http://schemas.microsoft.com/office/drawing/2014/main" id="{0B84A57E-7A29-4A5E-A9EE-F61CE629CE83}"/>
            </a:ext>
          </a:extLst>
        </xdr:cNvPr>
        <xdr:cNvSpPr/>
      </xdr:nvSpPr>
      <xdr:spPr>
        <a:xfrm>
          <a:off x="8886825" y="557212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30</xdr:row>
      <xdr:rowOff>0</xdr:rowOff>
    </xdr:from>
    <xdr:to>
      <xdr:col>50</xdr:col>
      <xdr:colOff>0</xdr:colOff>
      <xdr:row>30</xdr:row>
      <xdr:rowOff>190500</xdr:rowOff>
    </xdr:to>
    <xdr:sp macro="" textlink="">
      <xdr:nvSpPr>
        <xdr:cNvPr id="6" name="楕円 5">
          <a:extLst>
            <a:ext uri="{FF2B5EF4-FFF2-40B4-BE49-F238E27FC236}">
              <a16:creationId xmlns:a16="http://schemas.microsoft.com/office/drawing/2014/main" id="{1246A0AB-7A07-487E-8378-D310AC79E39D}"/>
            </a:ext>
          </a:extLst>
        </xdr:cNvPr>
        <xdr:cNvSpPr/>
      </xdr:nvSpPr>
      <xdr:spPr>
        <a:xfrm>
          <a:off x="8886825" y="578167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31</xdr:row>
      <xdr:rowOff>0</xdr:rowOff>
    </xdr:from>
    <xdr:to>
      <xdr:col>50</xdr:col>
      <xdr:colOff>0</xdr:colOff>
      <xdr:row>31</xdr:row>
      <xdr:rowOff>190500</xdr:rowOff>
    </xdr:to>
    <xdr:sp macro="" textlink="">
      <xdr:nvSpPr>
        <xdr:cNvPr id="7" name="楕円 6">
          <a:extLst>
            <a:ext uri="{FF2B5EF4-FFF2-40B4-BE49-F238E27FC236}">
              <a16:creationId xmlns:a16="http://schemas.microsoft.com/office/drawing/2014/main" id="{16D1F31C-A5FC-427E-BD80-A16C19EC10E2}"/>
            </a:ext>
          </a:extLst>
        </xdr:cNvPr>
        <xdr:cNvSpPr/>
      </xdr:nvSpPr>
      <xdr:spPr>
        <a:xfrm>
          <a:off x="8886825" y="599122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32</xdr:row>
      <xdr:rowOff>0</xdr:rowOff>
    </xdr:from>
    <xdr:to>
      <xdr:col>50</xdr:col>
      <xdr:colOff>0</xdr:colOff>
      <xdr:row>32</xdr:row>
      <xdr:rowOff>190500</xdr:rowOff>
    </xdr:to>
    <xdr:sp macro="" textlink="">
      <xdr:nvSpPr>
        <xdr:cNvPr id="8" name="楕円 7">
          <a:extLst>
            <a:ext uri="{FF2B5EF4-FFF2-40B4-BE49-F238E27FC236}">
              <a16:creationId xmlns:a16="http://schemas.microsoft.com/office/drawing/2014/main" id="{47E323F9-522D-410A-B0BB-74859F7CF340}"/>
            </a:ext>
          </a:extLst>
        </xdr:cNvPr>
        <xdr:cNvSpPr/>
      </xdr:nvSpPr>
      <xdr:spPr>
        <a:xfrm>
          <a:off x="8886825" y="620077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33</xdr:row>
      <xdr:rowOff>0</xdr:rowOff>
    </xdr:from>
    <xdr:to>
      <xdr:col>50</xdr:col>
      <xdr:colOff>0</xdr:colOff>
      <xdr:row>33</xdr:row>
      <xdr:rowOff>190500</xdr:rowOff>
    </xdr:to>
    <xdr:sp macro="" textlink="">
      <xdr:nvSpPr>
        <xdr:cNvPr id="9" name="楕円 8">
          <a:extLst>
            <a:ext uri="{FF2B5EF4-FFF2-40B4-BE49-F238E27FC236}">
              <a16:creationId xmlns:a16="http://schemas.microsoft.com/office/drawing/2014/main" id="{AF181B37-DD04-4FE6-9511-94D5E5399703}"/>
            </a:ext>
          </a:extLst>
        </xdr:cNvPr>
        <xdr:cNvSpPr/>
      </xdr:nvSpPr>
      <xdr:spPr>
        <a:xfrm>
          <a:off x="8886825" y="641032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34</xdr:row>
      <xdr:rowOff>0</xdr:rowOff>
    </xdr:from>
    <xdr:to>
      <xdr:col>50</xdr:col>
      <xdr:colOff>0</xdr:colOff>
      <xdr:row>34</xdr:row>
      <xdr:rowOff>190500</xdr:rowOff>
    </xdr:to>
    <xdr:sp macro="" textlink="">
      <xdr:nvSpPr>
        <xdr:cNvPr id="10" name="楕円 9">
          <a:extLst>
            <a:ext uri="{FF2B5EF4-FFF2-40B4-BE49-F238E27FC236}">
              <a16:creationId xmlns:a16="http://schemas.microsoft.com/office/drawing/2014/main" id="{AA922144-F8F7-43B6-A339-9A03AC2F8AE3}"/>
            </a:ext>
          </a:extLst>
        </xdr:cNvPr>
        <xdr:cNvSpPr/>
      </xdr:nvSpPr>
      <xdr:spPr>
        <a:xfrm>
          <a:off x="8886825" y="661987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35</xdr:row>
      <xdr:rowOff>0</xdr:rowOff>
    </xdr:from>
    <xdr:to>
      <xdr:col>50</xdr:col>
      <xdr:colOff>0</xdr:colOff>
      <xdr:row>35</xdr:row>
      <xdr:rowOff>190500</xdr:rowOff>
    </xdr:to>
    <xdr:sp macro="" textlink="">
      <xdr:nvSpPr>
        <xdr:cNvPr id="11" name="楕円 10">
          <a:extLst>
            <a:ext uri="{FF2B5EF4-FFF2-40B4-BE49-F238E27FC236}">
              <a16:creationId xmlns:a16="http://schemas.microsoft.com/office/drawing/2014/main" id="{BDE1D900-D52E-432B-87B0-530C65A7C4D0}"/>
            </a:ext>
          </a:extLst>
        </xdr:cNvPr>
        <xdr:cNvSpPr/>
      </xdr:nvSpPr>
      <xdr:spPr>
        <a:xfrm>
          <a:off x="8886825" y="682942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36</xdr:row>
      <xdr:rowOff>0</xdr:rowOff>
    </xdr:from>
    <xdr:to>
      <xdr:col>50</xdr:col>
      <xdr:colOff>0</xdr:colOff>
      <xdr:row>36</xdr:row>
      <xdr:rowOff>190500</xdr:rowOff>
    </xdr:to>
    <xdr:sp macro="" textlink="">
      <xdr:nvSpPr>
        <xdr:cNvPr id="12" name="楕円 11">
          <a:extLst>
            <a:ext uri="{FF2B5EF4-FFF2-40B4-BE49-F238E27FC236}">
              <a16:creationId xmlns:a16="http://schemas.microsoft.com/office/drawing/2014/main" id="{D7737881-B897-424F-8E0D-EE86F9178357}"/>
            </a:ext>
          </a:extLst>
        </xdr:cNvPr>
        <xdr:cNvSpPr/>
      </xdr:nvSpPr>
      <xdr:spPr>
        <a:xfrm>
          <a:off x="8886825" y="703897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37</xdr:row>
      <xdr:rowOff>0</xdr:rowOff>
    </xdr:from>
    <xdr:to>
      <xdr:col>50</xdr:col>
      <xdr:colOff>0</xdr:colOff>
      <xdr:row>37</xdr:row>
      <xdr:rowOff>190500</xdr:rowOff>
    </xdr:to>
    <xdr:sp macro="" textlink="">
      <xdr:nvSpPr>
        <xdr:cNvPr id="13" name="楕円 12">
          <a:extLst>
            <a:ext uri="{FF2B5EF4-FFF2-40B4-BE49-F238E27FC236}">
              <a16:creationId xmlns:a16="http://schemas.microsoft.com/office/drawing/2014/main" id="{62CA89E2-087C-4309-B0AB-D5D004C5A0C0}"/>
            </a:ext>
          </a:extLst>
        </xdr:cNvPr>
        <xdr:cNvSpPr/>
      </xdr:nvSpPr>
      <xdr:spPr>
        <a:xfrm>
          <a:off x="8886825" y="724852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38</xdr:row>
      <xdr:rowOff>0</xdr:rowOff>
    </xdr:from>
    <xdr:to>
      <xdr:col>50</xdr:col>
      <xdr:colOff>0</xdr:colOff>
      <xdr:row>38</xdr:row>
      <xdr:rowOff>190500</xdr:rowOff>
    </xdr:to>
    <xdr:sp macro="" textlink="">
      <xdr:nvSpPr>
        <xdr:cNvPr id="14" name="楕円 13">
          <a:extLst>
            <a:ext uri="{FF2B5EF4-FFF2-40B4-BE49-F238E27FC236}">
              <a16:creationId xmlns:a16="http://schemas.microsoft.com/office/drawing/2014/main" id="{50EB46EA-00BC-4122-B06D-0A43A247F2B5}"/>
            </a:ext>
          </a:extLst>
        </xdr:cNvPr>
        <xdr:cNvSpPr/>
      </xdr:nvSpPr>
      <xdr:spPr>
        <a:xfrm>
          <a:off x="8886825" y="7458075"/>
          <a:ext cx="200025" cy="190500"/>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1</xdr:colOff>
      <xdr:row>49</xdr:row>
      <xdr:rowOff>9525</xdr:rowOff>
    </xdr:from>
    <xdr:to>
      <xdr:col>49</xdr:col>
      <xdr:colOff>152401</xdr:colOff>
      <xdr:row>49</xdr:row>
      <xdr:rowOff>152400</xdr:rowOff>
    </xdr:to>
    <xdr:sp macro="" textlink="">
      <xdr:nvSpPr>
        <xdr:cNvPr id="15" name="楕円 14">
          <a:extLst>
            <a:ext uri="{FF2B5EF4-FFF2-40B4-BE49-F238E27FC236}">
              <a16:creationId xmlns:a16="http://schemas.microsoft.com/office/drawing/2014/main" id="{3A8E3F7E-E773-441E-A165-0528DBA5A007}"/>
            </a:ext>
          </a:extLst>
        </xdr:cNvPr>
        <xdr:cNvSpPr/>
      </xdr:nvSpPr>
      <xdr:spPr>
        <a:xfrm>
          <a:off x="8886826" y="9496425"/>
          <a:ext cx="152400" cy="142875"/>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twoCellAnchor>
    <xdr:from>
      <xdr:col>49</xdr:col>
      <xdr:colOff>0</xdr:colOff>
      <xdr:row>52</xdr:row>
      <xdr:rowOff>0</xdr:rowOff>
    </xdr:from>
    <xdr:to>
      <xdr:col>49</xdr:col>
      <xdr:colOff>152400</xdr:colOff>
      <xdr:row>52</xdr:row>
      <xdr:rowOff>142875</xdr:rowOff>
    </xdr:to>
    <xdr:sp macro="" textlink="">
      <xdr:nvSpPr>
        <xdr:cNvPr id="16" name="楕円 15">
          <a:extLst>
            <a:ext uri="{FF2B5EF4-FFF2-40B4-BE49-F238E27FC236}">
              <a16:creationId xmlns:a16="http://schemas.microsoft.com/office/drawing/2014/main" id="{9AC5DE6B-AA06-41FE-9C92-69D6265F069C}"/>
            </a:ext>
          </a:extLst>
        </xdr:cNvPr>
        <xdr:cNvSpPr/>
      </xdr:nvSpPr>
      <xdr:spPr>
        <a:xfrm>
          <a:off x="8886825" y="10115550"/>
          <a:ext cx="152400" cy="142875"/>
        </a:xfrm>
        <a:prstGeom prst="ellipse">
          <a:avLst/>
        </a:prstGeom>
        <a:noFill/>
        <a:ln w="635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cap="none" spc="0">
            <a:ln w="3175">
              <a:solidFill>
                <a:schemeClr val="tx1"/>
              </a:solidFill>
            </a:ln>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14</xdr:row>
      <xdr:rowOff>0</xdr:rowOff>
    </xdr:from>
    <xdr:to>
      <xdr:col>39</xdr:col>
      <xdr:colOff>4762</xdr:colOff>
      <xdr:row>14</xdr:row>
      <xdr:rowOff>188669</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058025" y="2190750"/>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22</xdr:row>
      <xdr:rowOff>0</xdr:rowOff>
    </xdr:from>
    <xdr:to>
      <xdr:col>39</xdr:col>
      <xdr:colOff>4762</xdr:colOff>
      <xdr:row>22</xdr:row>
      <xdr:rowOff>188669</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7058025" y="328612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24</xdr:row>
      <xdr:rowOff>0</xdr:rowOff>
    </xdr:from>
    <xdr:to>
      <xdr:col>39</xdr:col>
      <xdr:colOff>4762</xdr:colOff>
      <xdr:row>24</xdr:row>
      <xdr:rowOff>188669</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7058025" y="3676650"/>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26</xdr:row>
      <xdr:rowOff>0</xdr:rowOff>
    </xdr:from>
    <xdr:to>
      <xdr:col>39</xdr:col>
      <xdr:colOff>4762</xdr:colOff>
      <xdr:row>26</xdr:row>
      <xdr:rowOff>188669</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7058025" y="406717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27</xdr:row>
      <xdr:rowOff>0</xdr:rowOff>
    </xdr:from>
    <xdr:to>
      <xdr:col>39</xdr:col>
      <xdr:colOff>4762</xdr:colOff>
      <xdr:row>27</xdr:row>
      <xdr:rowOff>188669</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7058025" y="426243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28</xdr:row>
      <xdr:rowOff>0</xdr:rowOff>
    </xdr:from>
    <xdr:to>
      <xdr:col>39</xdr:col>
      <xdr:colOff>4762</xdr:colOff>
      <xdr:row>28</xdr:row>
      <xdr:rowOff>188669</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7058025" y="4457700"/>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29</xdr:row>
      <xdr:rowOff>0</xdr:rowOff>
    </xdr:from>
    <xdr:to>
      <xdr:col>39</xdr:col>
      <xdr:colOff>4762</xdr:colOff>
      <xdr:row>29</xdr:row>
      <xdr:rowOff>188669</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7058025" y="4652963"/>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30</xdr:row>
      <xdr:rowOff>0</xdr:rowOff>
    </xdr:from>
    <xdr:to>
      <xdr:col>39</xdr:col>
      <xdr:colOff>4762</xdr:colOff>
      <xdr:row>30</xdr:row>
      <xdr:rowOff>188669</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7058025" y="484822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31</xdr:row>
      <xdr:rowOff>0</xdr:rowOff>
    </xdr:from>
    <xdr:to>
      <xdr:col>39</xdr:col>
      <xdr:colOff>4762</xdr:colOff>
      <xdr:row>31</xdr:row>
      <xdr:rowOff>188669</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7058025" y="504348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33</xdr:row>
      <xdr:rowOff>0</xdr:rowOff>
    </xdr:from>
    <xdr:to>
      <xdr:col>39</xdr:col>
      <xdr:colOff>4762</xdr:colOff>
      <xdr:row>33</xdr:row>
      <xdr:rowOff>188669</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7058025" y="426243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34</xdr:row>
      <xdr:rowOff>0</xdr:rowOff>
    </xdr:from>
    <xdr:to>
      <xdr:col>39</xdr:col>
      <xdr:colOff>4762</xdr:colOff>
      <xdr:row>34</xdr:row>
      <xdr:rowOff>188669</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7553739" y="5433391"/>
          <a:ext cx="203545"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35</xdr:row>
      <xdr:rowOff>0</xdr:rowOff>
    </xdr:from>
    <xdr:to>
      <xdr:col>39</xdr:col>
      <xdr:colOff>4762</xdr:colOff>
      <xdr:row>35</xdr:row>
      <xdr:rowOff>188669</xdr:rowOff>
    </xdr:to>
    <xdr:sp macro="" textlink="">
      <xdr:nvSpPr>
        <xdr:cNvPr id="18" name="楕円 17">
          <a:extLst>
            <a:ext uri="{FF2B5EF4-FFF2-40B4-BE49-F238E27FC236}">
              <a16:creationId xmlns:a16="http://schemas.microsoft.com/office/drawing/2014/main" id="{00000000-0008-0000-0300-000012000000}"/>
            </a:ext>
          </a:extLst>
        </xdr:cNvPr>
        <xdr:cNvSpPr/>
      </xdr:nvSpPr>
      <xdr:spPr>
        <a:xfrm>
          <a:off x="7058025" y="484822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36</xdr:row>
      <xdr:rowOff>0</xdr:rowOff>
    </xdr:from>
    <xdr:to>
      <xdr:col>39</xdr:col>
      <xdr:colOff>4762</xdr:colOff>
      <xdr:row>36</xdr:row>
      <xdr:rowOff>188669</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7058025" y="504348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37</xdr:row>
      <xdr:rowOff>0</xdr:rowOff>
    </xdr:from>
    <xdr:to>
      <xdr:col>39</xdr:col>
      <xdr:colOff>4762</xdr:colOff>
      <xdr:row>37</xdr:row>
      <xdr:rowOff>188669</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7058025" y="627697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40</xdr:row>
      <xdr:rowOff>0</xdr:rowOff>
    </xdr:from>
    <xdr:to>
      <xdr:col>39</xdr:col>
      <xdr:colOff>4762</xdr:colOff>
      <xdr:row>40</xdr:row>
      <xdr:rowOff>188669</xdr:rowOff>
    </xdr:to>
    <xdr:sp macro="" textlink="">
      <xdr:nvSpPr>
        <xdr:cNvPr id="3" name="楕円 2">
          <a:extLst>
            <a:ext uri="{FF2B5EF4-FFF2-40B4-BE49-F238E27FC236}">
              <a16:creationId xmlns:a16="http://schemas.microsoft.com/office/drawing/2014/main" id="{84C30EED-496A-4FD3-8A85-D3ADEE4255A5}"/>
            </a:ext>
          </a:extLst>
        </xdr:cNvPr>
        <xdr:cNvSpPr/>
      </xdr:nvSpPr>
      <xdr:spPr>
        <a:xfrm>
          <a:off x="7114190" y="680873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41</xdr:row>
      <xdr:rowOff>0</xdr:rowOff>
    </xdr:from>
    <xdr:to>
      <xdr:col>39</xdr:col>
      <xdr:colOff>4762</xdr:colOff>
      <xdr:row>41</xdr:row>
      <xdr:rowOff>188669</xdr:rowOff>
    </xdr:to>
    <xdr:sp macro="" textlink="">
      <xdr:nvSpPr>
        <xdr:cNvPr id="5" name="楕円 4">
          <a:extLst>
            <a:ext uri="{FF2B5EF4-FFF2-40B4-BE49-F238E27FC236}">
              <a16:creationId xmlns:a16="http://schemas.microsoft.com/office/drawing/2014/main" id="{578D389B-74D3-41FB-8C63-112B4046CE57}"/>
            </a:ext>
          </a:extLst>
        </xdr:cNvPr>
        <xdr:cNvSpPr/>
      </xdr:nvSpPr>
      <xdr:spPr>
        <a:xfrm>
          <a:off x="7058025" y="426243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42</xdr:row>
      <xdr:rowOff>0</xdr:rowOff>
    </xdr:from>
    <xdr:to>
      <xdr:col>39</xdr:col>
      <xdr:colOff>4762</xdr:colOff>
      <xdr:row>42</xdr:row>
      <xdr:rowOff>188669</xdr:rowOff>
    </xdr:to>
    <xdr:sp macro="" textlink="">
      <xdr:nvSpPr>
        <xdr:cNvPr id="6" name="楕円 5">
          <a:extLst>
            <a:ext uri="{FF2B5EF4-FFF2-40B4-BE49-F238E27FC236}">
              <a16:creationId xmlns:a16="http://schemas.microsoft.com/office/drawing/2014/main" id="{B8430F90-4AB8-473D-8928-83CDD2589671}"/>
            </a:ext>
          </a:extLst>
        </xdr:cNvPr>
        <xdr:cNvSpPr/>
      </xdr:nvSpPr>
      <xdr:spPr>
        <a:xfrm>
          <a:off x="7058025" y="4457700"/>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43</xdr:row>
      <xdr:rowOff>0</xdr:rowOff>
    </xdr:from>
    <xdr:to>
      <xdr:col>39</xdr:col>
      <xdr:colOff>4762</xdr:colOff>
      <xdr:row>43</xdr:row>
      <xdr:rowOff>188669</xdr:rowOff>
    </xdr:to>
    <xdr:sp macro="" textlink="">
      <xdr:nvSpPr>
        <xdr:cNvPr id="8" name="楕円 7">
          <a:extLst>
            <a:ext uri="{FF2B5EF4-FFF2-40B4-BE49-F238E27FC236}">
              <a16:creationId xmlns:a16="http://schemas.microsoft.com/office/drawing/2014/main" id="{516F44A0-30D3-4763-8834-2D90B2E848AA}"/>
            </a:ext>
          </a:extLst>
        </xdr:cNvPr>
        <xdr:cNvSpPr/>
      </xdr:nvSpPr>
      <xdr:spPr>
        <a:xfrm>
          <a:off x="7058025" y="4652963"/>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45</xdr:row>
      <xdr:rowOff>0</xdr:rowOff>
    </xdr:from>
    <xdr:to>
      <xdr:col>39</xdr:col>
      <xdr:colOff>4762</xdr:colOff>
      <xdr:row>45</xdr:row>
      <xdr:rowOff>188669</xdr:rowOff>
    </xdr:to>
    <xdr:sp macro="" textlink="">
      <xdr:nvSpPr>
        <xdr:cNvPr id="22" name="楕円 21">
          <a:extLst>
            <a:ext uri="{FF2B5EF4-FFF2-40B4-BE49-F238E27FC236}">
              <a16:creationId xmlns:a16="http://schemas.microsoft.com/office/drawing/2014/main" id="{21D3BE8D-445B-4FC5-B62C-B9F7CBE55D0B}"/>
            </a:ext>
          </a:extLst>
        </xdr:cNvPr>
        <xdr:cNvSpPr/>
      </xdr:nvSpPr>
      <xdr:spPr>
        <a:xfrm>
          <a:off x="7058025" y="504348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47</xdr:row>
      <xdr:rowOff>0</xdr:rowOff>
    </xdr:from>
    <xdr:to>
      <xdr:col>39</xdr:col>
      <xdr:colOff>4762</xdr:colOff>
      <xdr:row>47</xdr:row>
      <xdr:rowOff>188669</xdr:rowOff>
    </xdr:to>
    <xdr:sp macro="" textlink="">
      <xdr:nvSpPr>
        <xdr:cNvPr id="23" name="楕円 22">
          <a:extLst>
            <a:ext uri="{FF2B5EF4-FFF2-40B4-BE49-F238E27FC236}">
              <a16:creationId xmlns:a16="http://schemas.microsoft.com/office/drawing/2014/main" id="{6FE02937-66C3-475A-8AD2-4264F72AC12D}"/>
            </a:ext>
          </a:extLst>
        </xdr:cNvPr>
        <xdr:cNvSpPr/>
      </xdr:nvSpPr>
      <xdr:spPr>
        <a:xfrm>
          <a:off x="7058025" y="5300663"/>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48</xdr:row>
      <xdr:rowOff>0</xdr:rowOff>
    </xdr:from>
    <xdr:to>
      <xdr:col>39</xdr:col>
      <xdr:colOff>4762</xdr:colOff>
      <xdr:row>48</xdr:row>
      <xdr:rowOff>188669</xdr:rowOff>
    </xdr:to>
    <xdr:sp macro="" textlink="">
      <xdr:nvSpPr>
        <xdr:cNvPr id="24" name="楕円 23">
          <a:extLst>
            <a:ext uri="{FF2B5EF4-FFF2-40B4-BE49-F238E27FC236}">
              <a16:creationId xmlns:a16="http://schemas.microsoft.com/office/drawing/2014/main" id="{C435BC3B-C8EE-4683-899E-3E1537DEB1D1}"/>
            </a:ext>
          </a:extLst>
        </xdr:cNvPr>
        <xdr:cNvSpPr/>
      </xdr:nvSpPr>
      <xdr:spPr>
        <a:xfrm>
          <a:off x="7058025" y="5495925"/>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49</xdr:row>
      <xdr:rowOff>0</xdr:rowOff>
    </xdr:from>
    <xdr:to>
      <xdr:col>39</xdr:col>
      <xdr:colOff>4762</xdr:colOff>
      <xdr:row>49</xdr:row>
      <xdr:rowOff>188669</xdr:rowOff>
    </xdr:to>
    <xdr:sp macro="" textlink="">
      <xdr:nvSpPr>
        <xdr:cNvPr id="25" name="楕円 24">
          <a:extLst>
            <a:ext uri="{FF2B5EF4-FFF2-40B4-BE49-F238E27FC236}">
              <a16:creationId xmlns:a16="http://schemas.microsoft.com/office/drawing/2014/main" id="{A529781A-FF06-4381-BCFE-FD5FFEC270A5}"/>
            </a:ext>
          </a:extLst>
        </xdr:cNvPr>
        <xdr:cNvSpPr/>
      </xdr:nvSpPr>
      <xdr:spPr>
        <a:xfrm>
          <a:off x="7058025" y="569118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50</xdr:row>
      <xdr:rowOff>0</xdr:rowOff>
    </xdr:from>
    <xdr:to>
      <xdr:col>39</xdr:col>
      <xdr:colOff>4762</xdr:colOff>
      <xdr:row>50</xdr:row>
      <xdr:rowOff>188669</xdr:rowOff>
    </xdr:to>
    <xdr:sp macro="" textlink="">
      <xdr:nvSpPr>
        <xdr:cNvPr id="26" name="楕円 25">
          <a:extLst>
            <a:ext uri="{FF2B5EF4-FFF2-40B4-BE49-F238E27FC236}">
              <a16:creationId xmlns:a16="http://schemas.microsoft.com/office/drawing/2014/main" id="{C7DBEB3E-AB7A-4334-9ABD-E3102D56BE4E}"/>
            </a:ext>
          </a:extLst>
        </xdr:cNvPr>
        <xdr:cNvSpPr/>
      </xdr:nvSpPr>
      <xdr:spPr>
        <a:xfrm>
          <a:off x="7058025" y="5886450"/>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46</xdr:row>
      <xdr:rowOff>0</xdr:rowOff>
    </xdr:from>
    <xdr:to>
      <xdr:col>39</xdr:col>
      <xdr:colOff>4762</xdr:colOff>
      <xdr:row>46</xdr:row>
      <xdr:rowOff>188669</xdr:rowOff>
    </xdr:to>
    <xdr:sp macro="" textlink="">
      <xdr:nvSpPr>
        <xdr:cNvPr id="30" name="楕円 29">
          <a:extLst>
            <a:ext uri="{FF2B5EF4-FFF2-40B4-BE49-F238E27FC236}">
              <a16:creationId xmlns:a16="http://schemas.microsoft.com/office/drawing/2014/main" id="{3522971A-9774-4B74-99BD-64294E0C9176}"/>
            </a:ext>
          </a:extLst>
        </xdr:cNvPr>
        <xdr:cNvSpPr/>
      </xdr:nvSpPr>
      <xdr:spPr>
        <a:xfrm>
          <a:off x="7058025" y="8034338"/>
          <a:ext cx="190500"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55</xdr:row>
      <xdr:rowOff>0</xdr:rowOff>
    </xdr:from>
    <xdr:to>
      <xdr:col>39</xdr:col>
      <xdr:colOff>4762</xdr:colOff>
      <xdr:row>55</xdr:row>
      <xdr:rowOff>188669</xdr:rowOff>
    </xdr:to>
    <xdr:sp macro="" textlink="">
      <xdr:nvSpPr>
        <xdr:cNvPr id="31" name="楕円 30">
          <a:extLst>
            <a:ext uri="{FF2B5EF4-FFF2-40B4-BE49-F238E27FC236}">
              <a16:creationId xmlns:a16="http://schemas.microsoft.com/office/drawing/2014/main" id="{CACEE71E-2040-4A18-B01B-D4CBF1C83FE4}"/>
            </a:ext>
          </a:extLst>
        </xdr:cNvPr>
        <xdr:cNvSpPr/>
      </xdr:nvSpPr>
      <xdr:spPr>
        <a:xfrm>
          <a:off x="7114190" y="957098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114957</xdr:colOff>
      <xdr:row>38</xdr:row>
      <xdr:rowOff>160939</xdr:rowOff>
    </xdr:from>
    <xdr:to>
      <xdr:col>39</xdr:col>
      <xdr:colOff>72258</xdr:colOff>
      <xdr:row>39</xdr:row>
      <xdr:rowOff>190500</xdr:rowOff>
    </xdr:to>
    <xdr:sp macro="" textlink="">
      <xdr:nvSpPr>
        <xdr:cNvPr id="21" name="テキスト ボックス 20">
          <a:extLst>
            <a:ext uri="{FF2B5EF4-FFF2-40B4-BE49-F238E27FC236}">
              <a16:creationId xmlns:a16="http://schemas.microsoft.com/office/drawing/2014/main" id="{9B0D940E-4AEA-6D60-9B8B-C30FBD3779D7}"/>
            </a:ext>
          </a:extLst>
        </xdr:cNvPr>
        <xdr:cNvSpPr txBox="1"/>
      </xdr:nvSpPr>
      <xdr:spPr>
        <a:xfrm>
          <a:off x="7041931" y="6582103"/>
          <a:ext cx="331733" cy="22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ym typeface="Wingdings 2" panose="05020102010507070707" pitchFamily="18" charset="2"/>
            </a:rPr>
            <a:t></a:t>
          </a:r>
          <a:endParaRPr kumimoji="1" lang="ja-JP" altLang="en-US" sz="1100"/>
        </a:p>
      </xdr:txBody>
    </xdr:sp>
    <xdr:clientData/>
  </xdr:twoCellAnchor>
  <xdr:twoCellAnchor>
    <xdr:from>
      <xdr:col>38</xdr:col>
      <xdr:colOff>131379</xdr:colOff>
      <xdr:row>38</xdr:row>
      <xdr:rowOff>157655</xdr:rowOff>
    </xdr:from>
    <xdr:to>
      <xdr:col>39</xdr:col>
      <xdr:colOff>170793</xdr:colOff>
      <xdr:row>39</xdr:row>
      <xdr:rowOff>193784</xdr:rowOff>
    </xdr:to>
    <xdr:sp macro="" textlink="">
      <xdr:nvSpPr>
        <xdr:cNvPr id="27" name="テキスト ボックス 26">
          <a:extLst>
            <a:ext uri="{FF2B5EF4-FFF2-40B4-BE49-F238E27FC236}">
              <a16:creationId xmlns:a16="http://schemas.microsoft.com/office/drawing/2014/main" id="{0E0F3D15-A59D-4782-BC2A-698C45037BE0}"/>
            </a:ext>
          </a:extLst>
        </xdr:cNvPr>
        <xdr:cNvSpPr txBox="1"/>
      </xdr:nvSpPr>
      <xdr:spPr>
        <a:xfrm>
          <a:off x="7245569" y="6578819"/>
          <a:ext cx="226630" cy="22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ym typeface="Wingdings 2" panose="05020102010507070707" pitchFamily="18" charset="2"/>
            </a:rPr>
            <a:t></a:t>
          </a:r>
          <a:endParaRPr kumimoji="1" lang="ja-JP" altLang="en-US" sz="1100"/>
        </a:p>
      </xdr:txBody>
    </xdr:sp>
    <xdr:clientData/>
  </xdr:twoCellAnchor>
  <xdr:twoCellAnchor>
    <xdr:from>
      <xdr:col>39</xdr:col>
      <xdr:colOff>0</xdr:colOff>
      <xdr:row>14</xdr:row>
      <xdr:rowOff>0</xdr:rowOff>
    </xdr:from>
    <xdr:to>
      <xdr:col>40</xdr:col>
      <xdr:colOff>4762</xdr:colOff>
      <xdr:row>14</xdr:row>
      <xdr:rowOff>188669</xdr:rowOff>
    </xdr:to>
    <xdr:sp macro="" textlink="">
      <xdr:nvSpPr>
        <xdr:cNvPr id="28" name="楕円 27">
          <a:extLst>
            <a:ext uri="{FF2B5EF4-FFF2-40B4-BE49-F238E27FC236}">
              <a16:creationId xmlns:a16="http://schemas.microsoft.com/office/drawing/2014/main" id="{7A5AB81F-EC68-4B37-93C6-5A4983BCC4A3}"/>
            </a:ext>
          </a:extLst>
        </xdr:cNvPr>
        <xdr:cNvSpPr/>
      </xdr:nvSpPr>
      <xdr:spPr>
        <a:xfrm>
          <a:off x="7114190" y="2164474"/>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22</xdr:row>
      <xdr:rowOff>0</xdr:rowOff>
    </xdr:from>
    <xdr:to>
      <xdr:col>40</xdr:col>
      <xdr:colOff>4762</xdr:colOff>
      <xdr:row>22</xdr:row>
      <xdr:rowOff>188669</xdr:rowOff>
    </xdr:to>
    <xdr:sp macro="" textlink="">
      <xdr:nvSpPr>
        <xdr:cNvPr id="29" name="楕円 28">
          <a:extLst>
            <a:ext uri="{FF2B5EF4-FFF2-40B4-BE49-F238E27FC236}">
              <a16:creationId xmlns:a16="http://schemas.microsoft.com/office/drawing/2014/main" id="{425DD02F-41E8-4C0D-BD7E-B0C6F8ECFB0F}"/>
            </a:ext>
          </a:extLst>
        </xdr:cNvPr>
        <xdr:cNvSpPr/>
      </xdr:nvSpPr>
      <xdr:spPr>
        <a:xfrm>
          <a:off x="7114190" y="325492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24</xdr:row>
      <xdr:rowOff>0</xdr:rowOff>
    </xdr:from>
    <xdr:to>
      <xdr:col>40</xdr:col>
      <xdr:colOff>4762</xdr:colOff>
      <xdr:row>24</xdr:row>
      <xdr:rowOff>188669</xdr:rowOff>
    </xdr:to>
    <xdr:sp macro="" textlink="">
      <xdr:nvSpPr>
        <xdr:cNvPr id="32" name="楕円 31">
          <a:extLst>
            <a:ext uri="{FF2B5EF4-FFF2-40B4-BE49-F238E27FC236}">
              <a16:creationId xmlns:a16="http://schemas.microsoft.com/office/drawing/2014/main" id="{B6C075FD-78A6-47AB-90CD-80D8D4B13F1F}"/>
            </a:ext>
          </a:extLst>
        </xdr:cNvPr>
        <xdr:cNvSpPr/>
      </xdr:nvSpPr>
      <xdr:spPr>
        <a:xfrm>
          <a:off x="7114190" y="3642492"/>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26</xdr:row>
      <xdr:rowOff>0</xdr:rowOff>
    </xdr:from>
    <xdr:to>
      <xdr:col>40</xdr:col>
      <xdr:colOff>4762</xdr:colOff>
      <xdr:row>26</xdr:row>
      <xdr:rowOff>188669</xdr:rowOff>
    </xdr:to>
    <xdr:sp macro="" textlink="">
      <xdr:nvSpPr>
        <xdr:cNvPr id="33" name="楕円 32">
          <a:extLst>
            <a:ext uri="{FF2B5EF4-FFF2-40B4-BE49-F238E27FC236}">
              <a16:creationId xmlns:a16="http://schemas.microsoft.com/office/drawing/2014/main" id="{6EB3BF7A-149B-4FB7-AA8F-AA75583431D5}"/>
            </a:ext>
          </a:extLst>
        </xdr:cNvPr>
        <xdr:cNvSpPr/>
      </xdr:nvSpPr>
      <xdr:spPr>
        <a:xfrm>
          <a:off x="7114190" y="4033345"/>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27</xdr:row>
      <xdr:rowOff>0</xdr:rowOff>
    </xdr:from>
    <xdr:to>
      <xdr:col>40</xdr:col>
      <xdr:colOff>4762</xdr:colOff>
      <xdr:row>27</xdr:row>
      <xdr:rowOff>188669</xdr:rowOff>
    </xdr:to>
    <xdr:sp macro="" textlink="">
      <xdr:nvSpPr>
        <xdr:cNvPr id="34" name="楕円 33">
          <a:extLst>
            <a:ext uri="{FF2B5EF4-FFF2-40B4-BE49-F238E27FC236}">
              <a16:creationId xmlns:a16="http://schemas.microsoft.com/office/drawing/2014/main" id="{E84FBEF6-3669-4497-B398-71AE5549BAE0}"/>
            </a:ext>
          </a:extLst>
        </xdr:cNvPr>
        <xdr:cNvSpPr/>
      </xdr:nvSpPr>
      <xdr:spPr>
        <a:xfrm>
          <a:off x="7114190" y="4227130"/>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28</xdr:row>
      <xdr:rowOff>0</xdr:rowOff>
    </xdr:from>
    <xdr:to>
      <xdr:col>40</xdr:col>
      <xdr:colOff>4762</xdr:colOff>
      <xdr:row>28</xdr:row>
      <xdr:rowOff>188669</xdr:rowOff>
    </xdr:to>
    <xdr:sp macro="" textlink="">
      <xdr:nvSpPr>
        <xdr:cNvPr id="35" name="楕円 34">
          <a:extLst>
            <a:ext uri="{FF2B5EF4-FFF2-40B4-BE49-F238E27FC236}">
              <a16:creationId xmlns:a16="http://schemas.microsoft.com/office/drawing/2014/main" id="{6CD6372F-3560-4CC5-8B42-519D99D7A91B}"/>
            </a:ext>
          </a:extLst>
        </xdr:cNvPr>
        <xdr:cNvSpPr/>
      </xdr:nvSpPr>
      <xdr:spPr>
        <a:xfrm>
          <a:off x="7114190" y="4420914"/>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29</xdr:row>
      <xdr:rowOff>0</xdr:rowOff>
    </xdr:from>
    <xdr:to>
      <xdr:col>40</xdr:col>
      <xdr:colOff>4762</xdr:colOff>
      <xdr:row>29</xdr:row>
      <xdr:rowOff>188669</xdr:rowOff>
    </xdr:to>
    <xdr:sp macro="" textlink="">
      <xdr:nvSpPr>
        <xdr:cNvPr id="36" name="楕円 35">
          <a:extLst>
            <a:ext uri="{FF2B5EF4-FFF2-40B4-BE49-F238E27FC236}">
              <a16:creationId xmlns:a16="http://schemas.microsoft.com/office/drawing/2014/main" id="{EAFBB0E2-2922-47B6-842B-60E81B8E1201}"/>
            </a:ext>
          </a:extLst>
        </xdr:cNvPr>
        <xdr:cNvSpPr/>
      </xdr:nvSpPr>
      <xdr:spPr>
        <a:xfrm>
          <a:off x="7114190" y="4614699"/>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30</xdr:row>
      <xdr:rowOff>0</xdr:rowOff>
    </xdr:from>
    <xdr:to>
      <xdr:col>40</xdr:col>
      <xdr:colOff>4762</xdr:colOff>
      <xdr:row>30</xdr:row>
      <xdr:rowOff>188669</xdr:rowOff>
    </xdr:to>
    <xdr:sp macro="" textlink="">
      <xdr:nvSpPr>
        <xdr:cNvPr id="37" name="楕円 36">
          <a:extLst>
            <a:ext uri="{FF2B5EF4-FFF2-40B4-BE49-F238E27FC236}">
              <a16:creationId xmlns:a16="http://schemas.microsoft.com/office/drawing/2014/main" id="{E6555A7A-32A4-46DB-8B6B-F75C6C2B552E}"/>
            </a:ext>
          </a:extLst>
        </xdr:cNvPr>
        <xdr:cNvSpPr/>
      </xdr:nvSpPr>
      <xdr:spPr>
        <a:xfrm>
          <a:off x="7114190" y="480848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31</xdr:row>
      <xdr:rowOff>0</xdr:rowOff>
    </xdr:from>
    <xdr:to>
      <xdr:col>40</xdr:col>
      <xdr:colOff>4762</xdr:colOff>
      <xdr:row>31</xdr:row>
      <xdr:rowOff>188669</xdr:rowOff>
    </xdr:to>
    <xdr:sp macro="" textlink="">
      <xdr:nvSpPr>
        <xdr:cNvPr id="38" name="楕円 37">
          <a:extLst>
            <a:ext uri="{FF2B5EF4-FFF2-40B4-BE49-F238E27FC236}">
              <a16:creationId xmlns:a16="http://schemas.microsoft.com/office/drawing/2014/main" id="{3865E9ED-4C46-48A7-BA0E-C998F3EB0246}"/>
            </a:ext>
          </a:extLst>
        </xdr:cNvPr>
        <xdr:cNvSpPr/>
      </xdr:nvSpPr>
      <xdr:spPr>
        <a:xfrm>
          <a:off x="7114190" y="5002268"/>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33</xdr:row>
      <xdr:rowOff>0</xdr:rowOff>
    </xdr:from>
    <xdr:to>
      <xdr:col>40</xdr:col>
      <xdr:colOff>4762</xdr:colOff>
      <xdr:row>33</xdr:row>
      <xdr:rowOff>188669</xdr:rowOff>
    </xdr:to>
    <xdr:sp macro="" textlink="">
      <xdr:nvSpPr>
        <xdr:cNvPr id="39" name="楕円 38">
          <a:extLst>
            <a:ext uri="{FF2B5EF4-FFF2-40B4-BE49-F238E27FC236}">
              <a16:creationId xmlns:a16="http://schemas.microsoft.com/office/drawing/2014/main" id="{EDD8B9FA-4B72-4711-B5D9-5A8208818255}"/>
            </a:ext>
          </a:extLst>
        </xdr:cNvPr>
        <xdr:cNvSpPr/>
      </xdr:nvSpPr>
      <xdr:spPr>
        <a:xfrm>
          <a:off x="7114190" y="5258457"/>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34</xdr:row>
      <xdr:rowOff>0</xdr:rowOff>
    </xdr:from>
    <xdr:to>
      <xdr:col>40</xdr:col>
      <xdr:colOff>4762</xdr:colOff>
      <xdr:row>34</xdr:row>
      <xdr:rowOff>188669</xdr:rowOff>
    </xdr:to>
    <xdr:sp macro="" textlink="">
      <xdr:nvSpPr>
        <xdr:cNvPr id="40" name="楕円 39">
          <a:extLst>
            <a:ext uri="{FF2B5EF4-FFF2-40B4-BE49-F238E27FC236}">
              <a16:creationId xmlns:a16="http://schemas.microsoft.com/office/drawing/2014/main" id="{AC3A4867-0C0E-4A9D-969D-0E2074B6818E}"/>
            </a:ext>
          </a:extLst>
        </xdr:cNvPr>
        <xdr:cNvSpPr/>
      </xdr:nvSpPr>
      <xdr:spPr>
        <a:xfrm>
          <a:off x="7114190" y="5452241"/>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35</xdr:row>
      <xdr:rowOff>0</xdr:rowOff>
    </xdr:from>
    <xdr:to>
      <xdr:col>40</xdr:col>
      <xdr:colOff>4762</xdr:colOff>
      <xdr:row>35</xdr:row>
      <xdr:rowOff>188669</xdr:rowOff>
    </xdr:to>
    <xdr:sp macro="" textlink="">
      <xdr:nvSpPr>
        <xdr:cNvPr id="42" name="楕円 41">
          <a:extLst>
            <a:ext uri="{FF2B5EF4-FFF2-40B4-BE49-F238E27FC236}">
              <a16:creationId xmlns:a16="http://schemas.microsoft.com/office/drawing/2014/main" id="{A5AC4C9E-3579-422F-B88E-5348F6AF33DB}"/>
            </a:ext>
          </a:extLst>
        </xdr:cNvPr>
        <xdr:cNvSpPr/>
      </xdr:nvSpPr>
      <xdr:spPr>
        <a:xfrm>
          <a:off x="7114190" y="5839810"/>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36</xdr:row>
      <xdr:rowOff>0</xdr:rowOff>
    </xdr:from>
    <xdr:to>
      <xdr:col>40</xdr:col>
      <xdr:colOff>4762</xdr:colOff>
      <xdr:row>36</xdr:row>
      <xdr:rowOff>188669</xdr:rowOff>
    </xdr:to>
    <xdr:sp macro="" textlink="">
      <xdr:nvSpPr>
        <xdr:cNvPr id="43" name="楕円 42">
          <a:extLst>
            <a:ext uri="{FF2B5EF4-FFF2-40B4-BE49-F238E27FC236}">
              <a16:creationId xmlns:a16="http://schemas.microsoft.com/office/drawing/2014/main" id="{227C9CF8-779C-477D-8A2E-4310EF67FA3E}"/>
            </a:ext>
          </a:extLst>
        </xdr:cNvPr>
        <xdr:cNvSpPr/>
      </xdr:nvSpPr>
      <xdr:spPr>
        <a:xfrm>
          <a:off x="7114190" y="6033595"/>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37</xdr:row>
      <xdr:rowOff>0</xdr:rowOff>
    </xdr:from>
    <xdr:to>
      <xdr:col>40</xdr:col>
      <xdr:colOff>4762</xdr:colOff>
      <xdr:row>37</xdr:row>
      <xdr:rowOff>188669</xdr:rowOff>
    </xdr:to>
    <xdr:sp macro="" textlink="">
      <xdr:nvSpPr>
        <xdr:cNvPr id="44" name="楕円 43">
          <a:extLst>
            <a:ext uri="{FF2B5EF4-FFF2-40B4-BE49-F238E27FC236}">
              <a16:creationId xmlns:a16="http://schemas.microsoft.com/office/drawing/2014/main" id="{E03937FF-24D9-4A65-9649-DFAE42F47722}"/>
            </a:ext>
          </a:extLst>
        </xdr:cNvPr>
        <xdr:cNvSpPr/>
      </xdr:nvSpPr>
      <xdr:spPr>
        <a:xfrm>
          <a:off x="7114190" y="6227379"/>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40</xdr:row>
      <xdr:rowOff>0</xdr:rowOff>
    </xdr:from>
    <xdr:to>
      <xdr:col>40</xdr:col>
      <xdr:colOff>4762</xdr:colOff>
      <xdr:row>40</xdr:row>
      <xdr:rowOff>188669</xdr:rowOff>
    </xdr:to>
    <xdr:sp macro="" textlink="">
      <xdr:nvSpPr>
        <xdr:cNvPr id="45" name="楕円 44">
          <a:extLst>
            <a:ext uri="{FF2B5EF4-FFF2-40B4-BE49-F238E27FC236}">
              <a16:creationId xmlns:a16="http://schemas.microsoft.com/office/drawing/2014/main" id="{5286B952-20A2-4635-8A58-056B9A9C7702}"/>
            </a:ext>
          </a:extLst>
        </xdr:cNvPr>
        <xdr:cNvSpPr/>
      </xdr:nvSpPr>
      <xdr:spPr>
        <a:xfrm>
          <a:off x="7114190" y="680873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41</xdr:row>
      <xdr:rowOff>0</xdr:rowOff>
    </xdr:from>
    <xdr:to>
      <xdr:col>40</xdr:col>
      <xdr:colOff>4762</xdr:colOff>
      <xdr:row>41</xdr:row>
      <xdr:rowOff>188669</xdr:rowOff>
    </xdr:to>
    <xdr:sp macro="" textlink="">
      <xdr:nvSpPr>
        <xdr:cNvPr id="46" name="楕円 45">
          <a:extLst>
            <a:ext uri="{FF2B5EF4-FFF2-40B4-BE49-F238E27FC236}">
              <a16:creationId xmlns:a16="http://schemas.microsoft.com/office/drawing/2014/main" id="{0B35C03C-8121-4818-9E28-D421DF57790A}"/>
            </a:ext>
          </a:extLst>
        </xdr:cNvPr>
        <xdr:cNvSpPr/>
      </xdr:nvSpPr>
      <xdr:spPr>
        <a:xfrm>
          <a:off x="7114190" y="7002517"/>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42</xdr:row>
      <xdr:rowOff>0</xdr:rowOff>
    </xdr:from>
    <xdr:to>
      <xdr:col>40</xdr:col>
      <xdr:colOff>4762</xdr:colOff>
      <xdr:row>42</xdr:row>
      <xdr:rowOff>188669</xdr:rowOff>
    </xdr:to>
    <xdr:sp macro="" textlink="">
      <xdr:nvSpPr>
        <xdr:cNvPr id="47" name="楕円 46">
          <a:extLst>
            <a:ext uri="{FF2B5EF4-FFF2-40B4-BE49-F238E27FC236}">
              <a16:creationId xmlns:a16="http://schemas.microsoft.com/office/drawing/2014/main" id="{9B6C04E3-B6FF-4A61-9B5A-F88EDA6342C9}"/>
            </a:ext>
          </a:extLst>
        </xdr:cNvPr>
        <xdr:cNvSpPr/>
      </xdr:nvSpPr>
      <xdr:spPr>
        <a:xfrm>
          <a:off x="7114190" y="7196302"/>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43</xdr:row>
      <xdr:rowOff>0</xdr:rowOff>
    </xdr:from>
    <xdr:to>
      <xdr:col>40</xdr:col>
      <xdr:colOff>4762</xdr:colOff>
      <xdr:row>43</xdr:row>
      <xdr:rowOff>188669</xdr:rowOff>
    </xdr:to>
    <xdr:sp macro="" textlink="">
      <xdr:nvSpPr>
        <xdr:cNvPr id="48" name="楕円 47">
          <a:extLst>
            <a:ext uri="{FF2B5EF4-FFF2-40B4-BE49-F238E27FC236}">
              <a16:creationId xmlns:a16="http://schemas.microsoft.com/office/drawing/2014/main" id="{631243CB-E15B-4B63-A4EB-C6F628CD979F}"/>
            </a:ext>
          </a:extLst>
        </xdr:cNvPr>
        <xdr:cNvSpPr/>
      </xdr:nvSpPr>
      <xdr:spPr>
        <a:xfrm>
          <a:off x="7114190" y="7390086"/>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45</xdr:row>
      <xdr:rowOff>0</xdr:rowOff>
    </xdr:from>
    <xdr:to>
      <xdr:col>40</xdr:col>
      <xdr:colOff>4762</xdr:colOff>
      <xdr:row>45</xdr:row>
      <xdr:rowOff>188669</xdr:rowOff>
    </xdr:to>
    <xdr:sp macro="" textlink="">
      <xdr:nvSpPr>
        <xdr:cNvPr id="49" name="楕円 48">
          <a:extLst>
            <a:ext uri="{FF2B5EF4-FFF2-40B4-BE49-F238E27FC236}">
              <a16:creationId xmlns:a16="http://schemas.microsoft.com/office/drawing/2014/main" id="{22BA7587-9E06-44F2-A5BE-F8A2C19BD670}"/>
            </a:ext>
          </a:extLst>
        </xdr:cNvPr>
        <xdr:cNvSpPr/>
      </xdr:nvSpPr>
      <xdr:spPr>
        <a:xfrm>
          <a:off x="7114190" y="7777655"/>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47</xdr:row>
      <xdr:rowOff>0</xdr:rowOff>
    </xdr:from>
    <xdr:to>
      <xdr:col>40</xdr:col>
      <xdr:colOff>4762</xdr:colOff>
      <xdr:row>47</xdr:row>
      <xdr:rowOff>188669</xdr:rowOff>
    </xdr:to>
    <xdr:sp macro="" textlink="">
      <xdr:nvSpPr>
        <xdr:cNvPr id="50" name="楕円 49">
          <a:extLst>
            <a:ext uri="{FF2B5EF4-FFF2-40B4-BE49-F238E27FC236}">
              <a16:creationId xmlns:a16="http://schemas.microsoft.com/office/drawing/2014/main" id="{388613A8-DCFE-4B33-AAC5-9A3DF77A15C3}"/>
            </a:ext>
          </a:extLst>
        </xdr:cNvPr>
        <xdr:cNvSpPr/>
      </xdr:nvSpPr>
      <xdr:spPr>
        <a:xfrm>
          <a:off x="7114190" y="8165224"/>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48</xdr:row>
      <xdr:rowOff>0</xdr:rowOff>
    </xdr:from>
    <xdr:to>
      <xdr:col>40</xdr:col>
      <xdr:colOff>4762</xdr:colOff>
      <xdr:row>48</xdr:row>
      <xdr:rowOff>188669</xdr:rowOff>
    </xdr:to>
    <xdr:sp macro="" textlink="">
      <xdr:nvSpPr>
        <xdr:cNvPr id="51" name="楕円 50">
          <a:extLst>
            <a:ext uri="{FF2B5EF4-FFF2-40B4-BE49-F238E27FC236}">
              <a16:creationId xmlns:a16="http://schemas.microsoft.com/office/drawing/2014/main" id="{AED470DD-7EC0-4345-968B-2B47C59BC17F}"/>
            </a:ext>
          </a:extLst>
        </xdr:cNvPr>
        <xdr:cNvSpPr/>
      </xdr:nvSpPr>
      <xdr:spPr>
        <a:xfrm>
          <a:off x="7114190" y="8359009"/>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49</xdr:row>
      <xdr:rowOff>0</xdr:rowOff>
    </xdr:from>
    <xdr:to>
      <xdr:col>40</xdr:col>
      <xdr:colOff>4762</xdr:colOff>
      <xdr:row>49</xdr:row>
      <xdr:rowOff>188669</xdr:rowOff>
    </xdr:to>
    <xdr:sp macro="" textlink="">
      <xdr:nvSpPr>
        <xdr:cNvPr id="52" name="楕円 51">
          <a:extLst>
            <a:ext uri="{FF2B5EF4-FFF2-40B4-BE49-F238E27FC236}">
              <a16:creationId xmlns:a16="http://schemas.microsoft.com/office/drawing/2014/main" id="{04181D16-F7F1-48E0-8C80-907BEBE9CED0}"/>
            </a:ext>
          </a:extLst>
        </xdr:cNvPr>
        <xdr:cNvSpPr/>
      </xdr:nvSpPr>
      <xdr:spPr>
        <a:xfrm>
          <a:off x="7114190" y="855279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50</xdr:row>
      <xdr:rowOff>0</xdr:rowOff>
    </xdr:from>
    <xdr:to>
      <xdr:col>40</xdr:col>
      <xdr:colOff>4762</xdr:colOff>
      <xdr:row>50</xdr:row>
      <xdr:rowOff>188669</xdr:rowOff>
    </xdr:to>
    <xdr:sp macro="" textlink="">
      <xdr:nvSpPr>
        <xdr:cNvPr id="53" name="楕円 52">
          <a:extLst>
            <a:ext uri="{FF2B5EF4-FFF2-40B4-BE49-F238E27FC236}">
              <a16:creationId xmlns:a16="http://schemas.microsoft.com/office/drawing/2014/main" id="{469B621C-7E06-424F-8457-BB9FB1CEB821}"/>
            </a:ext>
          </a:extLst>
        </xdr:cNvPr>
        <xdr:cNvSpPr/>
      </xdr:nvSpPr>
      <xdr:spPr>
        <a:xfrm>
          <a:off x="7114190" y="8746578"/>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46</xdr:row>
      <xdr:rowOff>0</xdr:rowOff>
    </xdr:from>
    <xdr:to>
      <xdr:col>40</xdr:col>
      <xdr:colOff>4762</xdr:colOff>
      <xdr:row>46</xdr:row>
      <xdr:rowOff>188669</xdr:rowOff>
    </xdr:to>
    <xdr:sp macro="" textlink="">
      <xdr:nvSpPr>
        <xdr:cNvPr id="54" name="楕円 53">
          <a:extLst>
            <a:ext uri="{FF2B5EF4-FFF2-40B4-BE49-F238E27FC236}">
              <a16:creationId xmlns:a16="http://schemas.microsoft.com/office/drawing/2014/main" id="{4402BE82-1BF5-421C-800C-F8FB0EFDC137}"/>
            </a:ext>
          </a:extLst>
        </xdr:cNvPr>
        <xdr:cNvSpPr/>
      </xdr:nvSpPr>
      <xdr:spPr>
        <a:xfrm>
          <a:off x="7114190" y="7971440"/>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55</xdr:row>
      <xdr:rowOff>0</xdr:rowOff>
    </xdr:from>
    <xdr:to>
      <xdr:col>40</xdr:col>
      <xdr:colOff>4762</xdr:colOff>
      <xdr:row>55</xdr:row>
      <xdr:rowOff>188669</xdr:rowOff>
    </xdr:to>
    <xdr:sp macro="" textlink="">
      <xdr:nvSpPr>
        <xdr:cNvPr id="55" name="楕円 54">
          <a:extLst>
            <a:ext uri="{FF2B5EF4-FFF2-40B4-BE49-F238E27FC236}">
              <a16:creationId xmlns:a16="http://schemas.microsoft.com/office/drawing/2014/main" id="{700F6D16-1DD4-435C-9D76-4C7387138A38}"/>
            </a:ext>
          </a:extLst>
        </xdr:cNvPr>
        <xdr:cNvSpPr/>
      </xdr:nvSpPr>
      <xdr:spPr>
        <a:xfrm>
          <a:off x="7114190" y="9570983"/>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114957</xdr:colOff>
      <xdr:row>38</xdr:row>
      <xdr:rowOff>160939</xdr:rowOff>
    </xdr:from>
    <xdr:to>
      <xdr:col>40</xdr:col>
      <xdr:colOff>72258</xdr:colOff>
      <xdr:row>39</xdr:row>
      <xdr:rowOff>190500</xdr:rowOff>
    </xdr:to>
    <xdr:sp macro="" textlink="">
      <xdr:nvSpPr>
        <xdr:cNvPr id="56" name="テキスト ボックス 55">
          <a:extLst>
            <a:ext uri="{FF2B5EF4-FFF2-40B4-BE49-F238E27FC236}">
              <a16:creationId xmlns:a16="http://schemas.microsoft.com/office/drawing/2014/main" id="{3FA299FD-42E4-4F6D-9C86-254879441A67}"/>
            </a:ext>
          </a:extLst>
        </xdr:cNvPr>
        <xdr:cNvSpPr txBox="1"/>
      </xdr:nvSpPr>
      <xdr:spPr>
        <a:xfrm>
          <a:off x="7041931" y="6582103"/>
          <a:ext cx="331733" cy="22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ym typeface="Wingdings 2" panose="05020102010507070707" pitchFamily="18" charset="2"/>
            </a:rPr>
            <a:t></a:t>
          </a:r>
          <a:endParaRPr kumimoji="1" lang="ja-JP" altLang="en-US" sz="1100"/>
        </a:p>
      </xdr:txBody>
    </xdr:sp>
    <xdr:clientData/>
  </xdr:twoCellAnchor>
  <xdr:twoCellAnchor>
    <xdr:from>
      <xdr:col>39</xdr:col>
      <xdr:colOff>114957</xdr:colOff>
      <xdr:row>38</xdr:row>
      <xdr:rowOff>160940</xdr:rowOff>
    </xdr:from>
    <xdr:to>
      <xdr:col>40</xdr:col>
      <xdr:colOff>154371</xdr:colOff>
      <xdr:row>40</xdr:row>
      <xdr:rowOff>3284</xdr:rowOff>
    </xdr:to>
    <xdr:sp macro="" textlink="">
      <xdr:nvSpPr>
        <xdr:cNvPr id="57" name="テキスト ボックス 56">
          <a:extLst>
            <a:ext uri="{FF2B5EF4-FFF2-40B4-BE49-F238E27FC236}">
              <a16:creationId xmlns:a16="http://schemas.microsoft.com/office/drawing/2014/main" id="{46A39F18-3A9E-4014-9298-D1A83DDDDAC4}"/>
            </a:ext>
          </a:extLst>
        </xdr:cNvPr>
        <xdr:cNvSpPr txBox="1"/>
      </xdr:nvSpPr>
      <xdr:spPr>
        <a:xfrm>
          <a:off x="7416363" y="6582104"/>
          <a:ext cx="226629" cy="22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ym typeface="Wingdings 2" panose="05020102010507070707" pitchFamily="18" charset="2"/>
            </a:rPr>
            <a:t></a:t>
          </a:r>
          <a:endParaRPr kumimoji="1" lang="ja-JP" altLang="en-US" sz="1100"/>
        </a:p>
      </xdr:txBody>
    </xdr:sp>
    <xdr:clientData/>
  </xdr:twoCellAnchor>
  <xdr:twoCellAnchor>
    <xdr:from>
      <xdr:col>40</xdr:col>
      <xdr:colOff>95251</xdr:colOff>
      <xdr:row>38</xdr:row>
      <xdr:rowOff>157654</xdr:rowOff>
    </xdr:from>
    <xdr:to>
      <xdr:col>41</xdr:col>
      <xdr:colOff>134664</xdr:colOff>
      <xdr:row>39</xdr:row>
      <xdr:rowOff>193783</xdr:rowOff>
    </xdr:to>
    <xdr:sp macro="" textlink="">
      <xdr:nvSpPr>
        <xdr:cNvPr id="58" name="テキスト ボックス 57">
          <a:extLst>
            <a:ext uri="{FF2B5EF4-FFF2-40B4-BE49-F238E27FC236}">
              <a16:creationId xmlns:a16="http://schemas.microsoft.com/office/drawing/2014/main" id="{985187D3-1D7C-4FB5-9CCA-2249FCCC2A4E}"/>
            </a:ext>
          </a:extLst>
        </xdr:cNvPr>
        <xdr:cNvSpPr txBox="1"/>
      </xdr:nvSpPr>
      <xdr:spPr>
        <a:xfrm>
          <a:off x="7583872" y="6578818"/>
          <a:ext cx="226629" cy="22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ym typeface="Wingdings 2" panose="05020102010507070707" pitchFamily="18" charset="2"/>
            </a:rPr>
            <a:t></a:t>
          </a:r>
          <a:endParaRPr kumimoji="1" lang="ja-JP" altLang="en-US" sz="1100"/>
        </a:p>
      </xdr:txBody>
    </xdr:sp>
    <xdr:clientData/>
  </xdr:twoCellAnchor>
  <xdr:twoCellAnchor>
    <xdr:from>
      <xdr:col>38</xdr:col>
      <xdr:colOff>0</xdr:colOff>
      <xdr:row>44</xdr:row>
      <xdr:rowOff>0</xdr:rowOff>
    </xdr:from>
    <xdr:to>
      <xdr:col>39</xdr:col>
      <xdr:colOff>4762</xdr:colOff>
      <xdr:row>44</xdr:row>
      <xdr:rowOff>188669</xdr:rowOff>
    </xdr:to>
    <xdr:sp macro="" textlink="">
      <xdr:nvSpPr>
        <xdr:cNvPr id="59" name="楕円 58">
          <a:extLst>
            <a:ext uri="{FF2B5EF4-FFF2-40B4-BE49-F238E27FC236}">
              <a16:creationId xmlns:a16="http://schemas.microsoft.com/office/drawing/2014/main" id="{3192AEC4-840E-4AC0-B534-6EC54CB014E0}"/>
            </a:ext>
          </a:extLst>
        </xdr:cNvPr>
        <xdr:cNvSpPr/>
      </xdr:nvSpPr>
      <xdr:spPr>
        <a:xfrm>
          <a:off x="7114190" y="7583871"/>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44</xdr:row>
      <xdr:rowOff>0</xdr:rowOff>
    </xdr:from>
    <xdr:to>
      <xdr:col>40</xdr:col>
      <xdr:colOff>4763</xdr:colOff>
      <xdr:row>44</xdr:row>
      <xdr:rowOff>188669</xdr:rowOff>
    </xdr:to>
    <xdr:sp macro="" textlink="">
      <xdr:nvSpPr>
        <xdr:cNvPr id="60" name="楕円 59">
          <a:extLst>
            <a:ext uri="{FF2B5EF4-FFF2-40B4-BE49-F238E27FC236}">
              <a16:creationId xmlns:a16="http://schemas.microsoft.com/office/drawing/2014/main" id="{8585321D-5D16-4879-8FEC-613662167E7F}"/>
            </a:ext>
          </a:extLst>
        </xdr:cNvPr>
        <xdr:cNvSpPr/>
      </xdr:nvSpPr>
      <xdr:spPr>
        <a:xfrm>
          <a:off x="7301406" y="7583871"/>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44</xdr:row>
      <xdr:rowOff>0</xdr:rowOff>
    </xdr:from>
    <xdr:to>
      <xdr:col>41</xdr:col>
      <xdr:colOff>4762</xdr:colOff>
      <xdr:row>44</xdr:row>
      <xdr:rowOff>188669</xdr:rowOff>
    </xdr:to>
    <xdr:sp macro="" textlink="">
      <xdr:nvSpPr>
        <xdr:cNvPr id="61" name="楕円 60">
          <a:extLst>
            <a:ext uri="{FF2B5EF4-FFF2-40B4-BE49-F238E27FC236}">
              <a16:creationId xmlns:a16="http://schemas.microsoft.com/office/drawing/2014/main" id="{D6CEB95E-DE76-41CE-978C-81A69F89C138}"/>
            </a:ext>
          </a:extLst>
        </xdr:cNvPr>
        <xdr:cNvSpPr/>
      </xdr:nvSpPr>
      <xdr:spPr>
        <a:xfrm>
          <a:off x="7488621" y="7583871"/>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44</xdr:row>
      <xdr:rowOff>0</xdr:rowOff>
    </xdr:from>
    <xdr:to>
      <xdr:col>42</xdr:col>
      <xdr:colOff>4763</xdr:colOff>
      <xdr:row>44</xdr:row>
      <xdr:rowOff>188669</xdr:rowOff>
    </xdr:to>
    <xdr:sp macro="" textlink="">
      <xdr:nvSpPr>
        <xdr:cNvPr id="62" name="楕円 61">
          <a:extLst>
            <a:ext uri="{FF2B5EF4-FFF2-40B4-BE49-F238E27FC236}">
              <a16:creationId xmlns:a16="http://schemas.microsoft.com/office/drawing/2014/main" id="{6DDAF084-3AD2-423B-BF37-234046330C80}"/>
            </a:ext>
          </a:extLst>
        </xdr:cNvPr>
        <xdr:cNvSpPr/>
      </xdr:nvSpPr>
      <xdr:spPr>
        <a:xfrm>
          <a:off x="7675837" y="7583871"/>
          <a:ext cx="191978"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25</xdr:row>
      <xdr:rowOff>0</xdr:rowOff>
    </xdr:from>
    <xdr:to>
      <xdr:col>39</xdr:col>
      <xdr:colOff>4762</xdr:colOff>
      <xdr:row>25</xdr:row>
      <xdr:rowOff>188669</xdr:rowOff>
    </xdr:to>
    <xdr:sp macro="" textlink="">
      <xdr:nvSpPr>
        <xdr:cNvPr id="63" name="楕円 62">
          <a:extLst>
            <a:ext uri="{FF2B5EF4-FFF2-40B4-BE49-F238E27FC236}">
              <a16:creationId xmlns:a16="http://schemas.microsoft.com/office/drawing/2014/main" id="{DAC5A899-EA3F-4876-A817-1BFA7B495336}"/>
            </a:ext>
          </a:extLst>
        </xdr:cNvPr>
        <xdr:cNvSpPr/>
      </xdr:nvSpPr>
      <xdr:spPr>
        <a:xfrm>
          <a:off x="7553739" y="3851413"/>
          <a:ext cx="203545"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25</xdr:row>
      <xdr:rowOff>0</xdr:rowOff>
    </xdr:from>
    <xdr:to>
      <xdr:col>40</xdr:col>
      <xdr:colOff>4763</xdr:colOff>
      <xdr:row>25</xdr:row>
      <xdr:rowOff>188669</xdr:rowOff>
    </xdr:to>
    <xdr:sp macro="" textlink="">
      <xdr:nvSpPr>
        <xdr:cNvPr id="64" name="楕円 63">
          <a:extLst>
            <a:ext uri="{FF2B5EF4-FFF2-40B4-BE49-F238E27FC236}">
              <a16:creationId xmlns:a16="http://schemas.microsoft.com/office/drawing/2014/main" id="{0534051C-86A9-438F-BF74-9823CFE3DA4B}"/>
            </a:ext>
          </a:extLst>
        </xdr:cNvPr>
        <xdr:cNvSpPr/>
      </xdr:nvSpPr>
      <xdr:spPr>
        <a:xfrm>
          <a:off x="7752522" y="3851413"/>
          <a:ext cx="203545"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25</xdr:row>
      <xdr:rowOff>0</xdr:rowOff>
    </xdr:from>
    <xdr:to>
      <xdr:col>41</xdr:col>
      <xdr:colOff>4762</xdr:colOff>
      <xdr:row>25</xdr:row>
      <xdr:rowOff>188669</xdr:rowOff>
    </xdr:to>
    <xdr:sp macro="" textlink="">
      <xdr:nvSpPr>
        <xdr:cNvPr id="65" name="楕円 64">
          <a:extLst>
            <a:ext uri="{FF2B5EF4-FFF2-40B4-BE49-F238E27FC236}">
              <a16:creationId xmlns:a16="http://schemas.microsoft.com/office/drawing/2014/main" id="{4F0EDF39-619D-4011-896D-033062997783}"/>
            </a:ext>
          </a:extLst>
        </xdr:cNvPr>
        <xdr:cNvSpPr/>
      </xdr:nvSpPr>
      <xdr:spPr>
        <a:xfrm>
          <a:off x="7951304" y="3851413"/>
          <a:ext cx="203545" cy="188669"/>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sheetPr>
  <dimension ref="A1:F87"/>
  <sheetViews>
    <sheetView tabSelected="1" view="pageBreakPreview" topLeftCell="A45" zoomScale="95" zoomScaleNormal="75" zoomScaleSheetLayoutView="95" workbookViewId="0">
      <selection activeCell="E60" sqref="E60"/>
    </sheetView>
  </sheetViews>
  <sheetFormatPr defaultColWidth="9" defaultRowHeight="13.5" x14ac:dyDescent="0.15"/>
  <cols>
    <col min="1" max="2" width="3.375" style="120" customWidth="1"/>
    <col min="3" max="3" width="3.125" style="121" customWidth="1"/>
    <col min="4" max="4" width="26.625" style="121" customWidth="1"/>
    <col min="5" max="5" width="83.75" style="122" customWidth="1"/>
    <col min="6" max="16384" width="9" style="120"/>
  </cols>
  <sheetData>
    <row r="1" spans="1:6" ht="29.25" customHeight="1" thickBot="1" x14ac:dyDescent="0.2">
      <c r="A1" s="205" t="s">
        <v>475</v>
      </c>
    </row>
    <row r="2" spans="1:6" ht="24.95" customHeight="1" thickBot="1" x14ac:dyDescent="0.2">
      <c r="A2" s="253" t="s">
        <v>312</v>
      </c>
      <c r="B2" s="254"/>
      <c r="C2" s="254"/>
      <c r="D2" s="254"/>
      <c r="E2" s="123" t="s">
        <v>313</v>
      </c>
    </row>
    <row r="3" spans="1:6" ht="24.95" customHeight="1" x14ac:dyDescent="0.15">
      <c r="A3" s="242" t="s">
        <v>476</v>
      </c>
      <c r="B3" s="243"/>
      <c r="C3" s="243"/>
      <c r="D3" s="243"/>
      <c r="E3" s="244"/>
    </row>
    <row r="4" spans="1:6" ht="28.5" customHeight="1" x14ac:dyDescent="0.15">
      <c r="A4" s="124"/>
      <c r="B4" s="255" t="s">
        <v>271</v>
      </c>
      <c r="C4" s="256"/>
      <c r="D4" s="257"/>
      <c r="E4" s="125" t="s">
        <v>558</v>
      </c>
      <c r="F4" s="209" t="s">
        <v>513</v>
      </c>
    </row>
    <row r="5" spans="1:6" ht="15.95" customHeight="1" x14ac:dyDescent="0.15">
      <c r="A5" s="124"/>
      <c r="B5" s="258" t="s">
        <v>272</v>
      </c>
      <c r="C5" s="259"/>
      <c r="D5" s="260"/>
      <c r="E5" s="126"/>
    </row>
    <row r="6" spans="1:6" ht="30" customHeight="1" x14ac:dyDescent="0.15">
      <c r="A6" s="124"/>
      <c r="B6" s="127"/>
      <c r="C6" s="128" t="s">
        <v>285</v>
      </c>
      <c r="D6" s="129"/>
      <c r="E6" s="130" t="s">
        <v>504</v>
      </c>
    </row>
    <row r="7" spans="1:6" ht="33.75" customHeight="1" x14ac:dyDescent="0.15">
      <c r="A7" s="124"/>
      <c r="B7" s="127"/>
      <c r="C7" s="128" t="s">
        <v>286</v>
      </c>
      <c r="D7" s="129"/>
      <c r="E7" s="130" t="s">
        <v>524</v>
      </c>
    </row>
    <row r="8" spans="1:6" ht="30" customHeight="1" x14ac:dyDescent="0.15">
      <c r="A8" s="124"/>
      <c r="B8" s="131"/>
      <c r="C8" s="132" t="s">
        <v>273</v>
      </c>
      <c r="D8" s="133"/>
      <c r="E8" s="134" t="s">
        <v>1</v>
      </c>
    </row>
    <row r="9" spans="1:6" ht="18" customHeight="1" x14ac:dyDescent="0.15">
      <c r="A9" s="124"/>
      <c r="B9" s="258" t="s">
        <v>274</v>
      </c>
      <c r="C9" s="259"/>
      <c r="D9" s="260"/>
      <c r="E9" s="126"/>
    </row>
    <row r="10" spans="1:6" ht="21.75" customHeight="1" x14ac:dyDescent="0.15">
      <c r="A10" s="124"/>
      <c r="B10" s="135"/>
      <c r="C10" s="128" t="s">
        <v>287</v>
      </c>
      <c r="D10" s="129"/>
      <c r="E10" s="130" t="s">
        <v>469</v>
      </c>
    </row>
    <row r="11" spans="1:6" ht="45" customHeight="1" x14ac:dyDescent="0.15">
      <c r="A11" s="124"/>
      <c r="B11" s="135"/>
      <c r="C11" s="128" t="s">
        <v>288</v>
      </c>
      <c r="D11" s="136"/>
      <c r="E11" s="130" t="s">
        <v>514</v>
      </c>
      <c r="F11" s="208" t="s">
        <v>482</v>
      </c>
    </row>
    <row r="12" spans="1:6" ht="45" customHeight="1" x14ac:dyDescent="0.15">
      <c r="A12" s="124"/>
      <c r="B12" s="137"/>
      <c r="C12" s="138" t="s">
        <v>324</v>
      </c>
      <c r="E12" s="139" t="s">
        <v>336</v>
      </c>
    </row>
    <row r="13" spans="1:6" ht="18.75" customHeight="1" x14ac:dyDescent="0.15">
      <c r="A13" s="124"/>
      <c r="B13" s="140" t="s">
        <v>275</v>
      </c>
      <c r="C13" s="141"/>
      <c r="D13" s="142"/>
      <c r="E13" s="126"/>
    </row>
    <row r="14" spans="1:6" ht="23.25" customHeight="1" x14ac:dyDescent="0.15">
      <c r="A14" s="124"/>
      <c r="B14" s="135"/>
      <c r="C14" s="128" t="s">
        <v>276</v>
      </c>
      <c r="D14" s="129"/>
      <c r="E14" s="130" t="s">
        <v>337</v>
      </c>
    </row>
    <row r="15" spans="1:6" ht="45" customHeight="1" x14ac:dyDescent="0.15">
      <c r="A15" s="124"/>
      <c r="B15" s="135"/>
      <c r="C15" s="128" t="s">
        <v>277</v>
      </c>
      <c r="D15" s="129"/>
      <c r="E15" s="130" t="s">
        <v>511</v>
      </c>
    </row>
    <row r="16" spans="1:6" ht="38.25" customHeight="1" x14ac:dyDescent="0.15">
      <c r="A16" s="124"/>
      <c r="B16" s="137"/>
      <c r="C16" s="132" t="s">
        <v>278</v>
      </c>
      <c r="D16" s="133"/>
      <c r="E16" s="134" t="s">
        <v>512</v>
      </c>
    </row>
    <row r="17" spans="1:5" ht="47.25" customHeight="1" x14ac:dyDescent="0.15">
      <c r="A17" s="124"/>
      <c r="B17" s="140" t="s">
        <v>279</v>
      </c>
      <c r="C17" s="141"/>
      <c r="D17" s="142"/>
      <c r="E17" s="126" t="s">
        <v>0</v>
      </c>
    </row>
    <row r="18" spans="1:5" ht="69.95" customHeight="1" x14ac:dyDescent="0.15">
      <c r="A18" s="124"/>
      <c r="B18" s="135"/>
      <c r="C18" s="128" t="s">
        <v>289</v>
      </c>
      <c r="D18" s="129"/>
      <c r="E18" s="130" t="s">
        <v>461</v>
      </c>
    </row>
    <row r="19" spans="1:5" ht="68.25" customHeight="1" x14ac:dyDescent="0.15">
      <c r="A19" s="124"/>
      <c r="B19" s="137"/>
      <c r="C19" s="132" t="s">
        <v>290</v>
      </c>
      <c r="D19" s="133"/>
      <c r="E19" s="134" t="s">
        <v>555</v>
      </c>
    </row>
    <row r="20" spans="1:5" ht="129.94999999999999" customHeight="1" x14ac:dyDescent="0.15">
      <c r="A20" s="124"/>
      <c r="B20" s="140" t="s">
        <v>43</v>
      </c>
      <c r="C20" s="141"/>
      <c r="D20" s="142"/>
      <c r="E20" s="126" t="s">
        <v>506</v>
      </c>
    </row>
    <row r="21" spans="1:5" ht="59.25" customHeight="1" x14ac:dyDescent="0.15">
      <c r="A21" s="124"/>
      <c r="B21" s="135"/>
      <c r="C21" s="128" t="s">
        <v>280</v>
      </c>
      <c r="D21" s="129"/>
      <c r="E21" s="130" t="s">
        <v>470</v>
      </c>
    </row>
    <row r="22" spans="1:5" ht="35.25" customHeight="1" x14ac:dyDescent="0.15">
      <c r="A22" s="124"/>
      <c r="B22" s="135"/>
      <c r="C22" s="128" t="s">
        <v>281</v>
      </c>
      <c r="D22" s="129"/>
      <c r="E22" s="130" t="s">
        <v>462</v>
      </c>
    </row>
    <row r="23" spans="1:5" ht="36" customHeight="1" x14ac:dyDescent="0.15">
      <c r="A23" s="124"/>
      <c r="B23" s="135"/>
      <c r="C23" s="128" t="s">
        <v>282</v>
      </c>
      <c r="D23" s="129"/>
      <c r="E23" s="130" t="s">
        <v>505</v>
      </c>
    </row>
    <row r="24" spans="1:5" ht="54.75" customHeight="1" x14ac:dyDescent="0.15">
      <c r="A24" s="124"/>
      <c r="B24" s="137"/>
      <c r="C24" s="132" t="s">
        <v>283</v>
      </c>
      <c r="D24" s="133"/>
      <c r="E24" s="134" t="s">
        <v>556</v>
      </c>
    </row>
    <row r="25" spans="1:5" ht="113.25" customHeight="1" thickBot="1" x14ac:dyDescent="0.2">
      <c r="A25" s="143"/>
      <c r="B25" s="144" t="s">
        <v>284</v>
      </c>
      <c r="C25" s="145"/>
      <c r="D25" s="146"/>
      <c r="E25" s="147" t="s">
        <v>2</v>
      </c>
    </row>
    <row r="26" spans="1:5" ht="23.25" customHeight="1" x14ac:dyDescent="0.15">
      <c r="A26" s="245" t="s">
        <v>477</v>
      </c>
      <c r="B26" s="246"/>
      <c r="C26" s="246"/>
      <c r="D26" s="246"/>
      <c r="E26" s="247"/>
    </row>
    <row r="27" spans="1:5" ht="13.5" customHeight="1" x14ac:dyDescent="0.15">
      <c r="A27" s="124"/>
      <c r="B27" s="239" t="s">
        <v>559</v>
      </c>
      <c r="C27" s="240"/>
      <c r="D27" s="241"/>
      <c r="E27" s="251" t="s">
        <v>560</v>
      </c>
    </row>
    <row r="28" spans="1:5" ht="55.5" customHeight="1" x14ac:dyDescent="0.15">
      <c r="A28" s="124"/>
      <c r="B28" s="248"/>
      <c r="C28" s="249"/>
      <c r="D28" s="250"/>
      <c r="E28" s="252"/>
    </row>
    <row r="29" spans="1:5" ht="63.75" customHeight="1" x14ac:dyDescent="0.15">
      <c r="A29" s="124"/>
      <c r="B29" s="148"/>
      <c r="C29" s="128" t="s">
        <v>291</v>
      </c>
      <c r="D29" s="129"/>
      <c r="E29" s="130" t="s">
        <v>479</v>
      </c>
    </row>
    <row r="30" spans="1:5" ht="26.25" customHeight="1" x14ac:dyDescent="0.15">
      <c r="A30" s="124"/>
      <c r="B30" s="135"/>
      <c r="C30" s="128" t="s">
        <v>292</v>
      </c>
      <c r="D30" s="129"/>
      <c r="E30" s="130" t="s">
        <v>3</v>
      </c>
    </row>
    <row r="31" spans="1:5" ht="29.25" customHeight="1" x14ac:dyDescent="0.15">
      <c r="A31" s="124"/>
      <c r="B31" s="135"/>
      <c r="C31" s="128" t="s">
        <v>293</v>
      </c>
      <c r="D31" s="129"/>
      <c r="E31" s="130" t="s">
        <v>525</v>
      </c>
    </row>
    <row r="32" spans="1:5" ht="40.5" customHeight="1" x14ac:dyDescent="0.15">
      <c r="A32" s="124"/>
      <c r="B32" s="135"/>
      <c r="C32" s="128" t="s">
        <v>294</v>
      </c>
      <c r="D32" s="129"/>
      <c r="E32" s="130" t="s">
        <v>561</v>
      </c>
    </row>
    <row r="33" spans="1:5" ht="129.94999999999999" customHeight="1" x14ac:dyDescent="0.15">
      <c r="A33" s="124"/>
      <c r="B33" s="137"/>
      <c r="C33" s="132" t="s">
        <v>295</v>
      </c>
      <c r="D33" s="133"/>
      <c r="E33" s="134" t="s">
        <v>515</v>
      </c>
    </row>
    <row r="34" spans="1:5" ht="13.5" customHeight="1" x14ac:dyDescent="0.15">
      <c r="A34" s="124"/>
      <c r="B34" s="239" t="s">
        <v>562</v>
      </c>
      <c r="C34" s="240"/>
      <c r="D34" s="241"/>
      <c r="E34" s="251" t="s">
        <v>563</v>
      </c>
    </row>
    <row r="35" spans="1:5" ht="56.25" customHeight="1" x14ac:dyDescent="0.15">
      <c r="A35" s="124"/>
      <c r="B35" s="248"/>
      <c r="C35" s="249"/>
      <c r="D35" s="250"/>
      <c r="E35" s="252"/>
    </row>
    <row r="36" spans="1:5" ht="53.25" customHeight="1" x14ac:dyDescent="0.15">
      <c r="A36" s="124"/>
      <c r="B36" s="135"/>
      <c r="C36" s="128" t="s">
        <v>291</v>
      </c>
      <c r="D36" s="129"/>
      <c r="E36" s="130" t="s">
        <v>507</v>
      </c>
    </row>
    <row r="37" spans="1:5" ht="39.75" customHeight="1" x14ac:dyDescent="0.15">
      <c r="A37" s="124"/>
      <c r="B37" s="135"/>
      <c r="C37" s="128" t="s">
        <v>296</v>
      </c>
      <c r="D37" s="129"/>
      <c r="E37" s="130" t="s">
        <v>554</v>
      </c>
    </row>
    <row r="38" spans="1:5" ht="59.25" customHeight="1" x14ac:dyDescent="0.15">
      <c r="A38" s="124"/>
      <c r="B38" s="135"/>
      <c r="C38" s="128" t="s">
        <v>297</v>
      </c>
      <c r="D38" s="129"/>
      <c r="E38" s="130" t="s">
        <v>463</v>
      </c>
    </row>
    <row r="39" spans="1:5" ht="31.5" customHeight="1" x14ac:dyDescent="0.15">
      <c r="A39" s="124"/>
      <c r="B39" s="135"/>
      <c r="C39" s="128" t="s">
        <v>298</v>
      </c>
      <c r="D39" s="129"/>
      <c r="E39" s="130" t="s">
        <v>526</v>
      </c>
    </row>
    <row r="40" spans="1:5" ht="48" customHeight="1" x14ac:dyDescent="0.15">
      <c r="A40" s="124"/>
      <c r="B40" s="137"/>
      <c r="C40" s="132" t="s">
        <v>295</v>
      </c>
      <c r="D40" s="133"/>
      <c r="E40" s="134" t="s">
        <v>449</v>
      </c>
    </row>
    <row r="41" spans="1:5" ht="60" customHeight="1" x14ac:dyDescent="0.15">
      <c r="A41" s="124"/>
      <c r="B41" s="239" t="s">
        <v>21</v>
      </c>
      <c r="C41" s="240"/>
      <c r="D41" s="241"/>
      <c r="E41" s="126" t="s">
        <v>442</v>
      </c>
    </row>
    <row r="42" spans="1:5" ht="20.25" customHeight="1" x14ac:dyDescent="0.15">
      <c r="A42" s="124"/>
      <c r="B42" s="135"/>
      <c r="C42" s="128" t="s">
        <v>299</v>
      </c>
      <c r="D42" s="129"/>
      <c r="E42" s="130" t="s">
        <v>508</v>
      </c>
    </row>
    <row r="43" spans="1:5" ht="36.75" customHeight="1" x14ac:dyDescent="0.15">
      <c r="A43" s="124"/>
      <c r="B43" s="135"/>
      <c r="C43" s="128" t="s">
        <v>300</v>
      </c>
      <c r="D43" s="129"/>
      <c r="E43" s="130" t="s">
        <v>4</v>
      </c>
    </row>
    <row r="44" spans="1:5" ht="63.75" customHeight="1" x14ac:dyDescent="0.15">
      <c r="A44" s="124"/>
      <c r="B44" s="135"/>
      <c r="C44" s="128" t="s">
        <v>301</v>
      </c>
      <c r="D44" s="129"/>
      <c r="E44" s="130" t="s">
        <v>509</v>
      </c>
    </row>
    <row r="45" spans="1:5" ht="92.25" customHeight="1" x14ac:dyDescent="0.15">
      <c r="A45" s="124"/>
      <c r="B45" s="135"/>
      <c r="C45" s="128" t="s">
        <v>302</v>
      </c>
      <c r="D45" s="129"/>
      <c r="E45" s="130" t="s">
        <v>464</v>
      </c>
    </row>
    <row r="46" spans="1:5" ht="36.75" customHeight="1" x14ac:dyDescent="0.15">
      <c r="A46" s="124"/>
      <c r="B46" s="135"/>
      <c r="C46" s="128" t="s">
        <v>303</v>
      </c>
      <c r="D46" s="129"/>
      <c r="E46" s="130" t="s">
        <v>5</v>
      </c>
    </row>
    <row r="47" spans="1:5" ht="50.25" customHeight="1" x14ac:dyDescent="0.15">
      <c r="A47" s="124"/>
      <c r="B47" s="137"/>
      <c r="C47" s="132" t="s">
        <v>304</v>
      </c>
      <c r="D47" s="149"/>
      <c r="E47" s="150" t="s">
        <v>510</v>
      </c>
    </row>
    <row r="48" spans="1:5" ht="47.25" customHeight="1" x14ac:dyDescent="0.15">
      <c r="A48" s="151"/>
      <c r="B48" s="152" t="s">
        <v>429</v>
      </c>
      <c r="C48" s="153"/>
      <c r="D48" s="154"/>
      <c r="E48" s="155" t="s">
        <v>430</v>
      </c>
    </row>
    <row r="49" spans="1:5" ht="30" customHeight="1" thickBot="1" x14ac:dyDescent="0.2">
      <c r="A49" s="156"/>
      <c r="B49" s="157" t="s">
        <v>428</v>
      </c>
      <c r="C49" s="157"/>
      <c r="D49" s="157"/>
      <c r="E49" s="158" t="s">
        <v>483</v>
      </c>
    </row>
    <row r="50" spans="1:5" ht="22.5" customHeight="1" x14ac:dyDescent="0.15">
      <c r="A50" s="242" t="s">
        <v>478</v>
      </c>
      <c r="B50" s="243"/>
      <c r="C50" s="243"/>
      <c r="D50" s="243"/>
      <c r="E50" s="244"/>
    </row>
    <row r="51" spans="1:5" ht="200.1" customHeight="1" x14ac:dyDescent="0.15">
      <c r="A51" s="124"/>
      <c r="B51" s="140" t="s">
        <v>424</v>
      </c>
      <c r="C51" s="142"/>
      <c r="D51" s="141"/>
      <c r="E51" s="126" t="s">
        <v>564</v>
      </c>
    </row>
    <row r="52" spans="1:5" ht="15.95" customHeight="1" x14ac:dyDescent="0.15">
      <c r="A52" s="124"/>
      <c r="B52" s="135"/>
      <c r="C52" s="159" t="s">
        <v>305</v>
      </c>
      <c r="D52" s="160"/>
      <c r="E52" s="161"/>
    </row>
    <row r="53" spans="1:5" ht="44.25" customHeight="1" x14ac:dyDescent="0.15">
      <c r="A53" s="124"/>
      <c r="B53" s="135"/>
      <c r="C53" s="162"/>
      <c r="D53" s="128" t="s">
        <v>306</v>
      </c>
      <c r="E53" s="130" t="s">
        <v>484</v>
      </c>
    </row>
    <row r="54" spans="1:5" ht="25.5" x14ac:dyDescent="0.15">
      <c r="A54" s="124"/>
      <c r="B54" s="135"/>
      <c r="C54" s="162"/>
      <c r="D54" s="128" t="s">
        <v>6</v>
      </c>
      <c r="E54" s="130" t="s">
        <v>528</v>
      </c>
    </row>
    <row r="55" spans="1:5" ht="15.95" customHeight="1" x14ac:dyDescent="0.15">
      <c r="A55" s="124"/>
      <c r="B55" s="135"/>
      <c r="C55" s="163"/>
      <c r="D55" s="128" t="s">
        <v>7</v>
      </c>
      <c r="E55" s="164" t="s">
        <v>485</v>
      </c>
    </row>
    <row r="56" spans="1:5" ht="25.5" x14ac:dyDescent="0.15">
      <c r="A56" s="124"/>
      <c r="B56" s="135"/>
      <c r="C56" s="165" t="s">
        <v>8</v>
      </c>
      <c r="D56" s="166"/>
      <c r="E56" s="167" t="s">
        <v>573</v>
      </c>
    </row>
    <row r="57" spans="1:5" ht="15.75" customHeight="1" x14ac:dyDescent="0.15">
      <c r="A57" s="124"/>
      <c r="B57" s="135"/>
      <c r="C57" s="162" t="s">
        <v>431</v>
      </c>
      <c r="D57" s="168"/>
      <c r="E57" s="130"/>
    </row>
    <row r="58" spans="1:5" ht="15.95" customHeight="1" x14ac:dyDescent="0.15">
      <c r="A58" s="124"/>
      <c r="B58" s="135"/>
      <c r="C58" s="162"/>
      <c r="D58" s="128" t="s">
        <v>444</v>
      </c>
      <c r="E58" s="164" t="s">
        <v>485</v>
      </c>
    </row>
    <row r="59" spans="1:5" ht="15.95" customHeight="1" x14ac:dyDescent="0.15">
      <c r="A59" s="124"/>
      <c r="B59" s="135"/>
      <c r="C59" s="162"/>
      <c r="D59" s="128" t="s">
        <v>445</v>
      </c>
      <c r="E59" s="164" t="s">
        <v>485</v>
      </c>
    </row>
    <row r="60" spans="1:5" ht="51.75" customHeight="1" x14ac:dyDescent="0.15">
      <c r="A60" s="124"/>
      <c r="B60" s="135"/>
      <c r="C60" s="162"/>
      <c r="D60" s="128" t="s">
        <v>446</v>
      </c>
      <c r="E60" s="130" t="s">
        <v>335</v>
      </c>
    </row>
    <row r="61" spans="1:5" ht="15.95" customHeight="1" x14ac:dyDescent="0.15">
      <c r="A61" s="124"/>
      <c r="B61" s="135"/>
      <c r="C61" s="162"/>
      <c r="D61" s="128" t="s">
        <v>447</v>
      </c>
      <c r="E61" s="164" t="s">
        <v>485</v>
      </c>
    </row>
    <row r="62" spans="1:5" ht="15.95" customHeight="1" x14ac:dyDescent="0.15">
      <c r="A62" s="124"/>
      <c r="B62" s="135"/>
      <c r="C62" s="162"/>
      <c r="D62" s="128" t="s">
        <v>448</v>
      </c>
      <c r="E62" s="164" t="s">
        <v>486</v>
      </c>
    </row>
    <row r="63" spans="1:5" ht="15.95" customHeight="1" x14ac:dyDescent="0.15">
      <c r="A63" s="124"/>
      <c r="B63" s="135"/>
      <c r="C63" s="159" t="s">
        <v>9</v>
      </c>
      <c r="D63" s="160"/>
      <c r="E63" s="161"/>
    </row>
    <row r="64" spans="1:5" ht="15.95" customHeight="1" x14ac:dyDescent="0.15">
      <c r="A64" s="124"/>
      <c r="B64" s="135"/>
      <c r="C64" s="162"/>
      <c r="D64" s="128" t="s">
        <v>10</v>
      </c>
      <c r="E64" s="164" t="s">
        <v>485</v>
      </c>
    </row>
    <row r="65" spans="1:5" ht="15.95" customHeight="1" x14ac:dyDescent="0.15">
      <c r="A65" s="124"/>
      <c r="B65" s="135"/>
      <c r="C65" s="169"/>
      <c r="D65" s="128" t="s">
        <v>11</v>
      </c>
      <c r="E65" s="164" t="s">
        <v>485</v>
      </c>
    </row>
    <row r="66" spans="1:5" ht="15.95" customHeight="1" x14ac:dyDescent="0.15">
      <c r="A66" s="124"/>
      <c r="B66" s="135"/>
      <c r="C66" s="159" t="s">
        <v>12</v>
      </c>
      <c r="D66" s="160"/>
      <c r="E66" s="161" t="s">
        <v>331</v>
      </c>
    </row>
    <row r="67" spans="1:5" ht="43.5" customHeight="1" x14ac:dyDescent="0.15">
      <c r="A67" s="124"/>
      <c r="B67" s="135"/>
      <c r="C67" s="162"/>
      <c r="D67" s="128" t="s">
        <v>13</v>
      </c>
      <c r="E67" s="130" t="s">
        <v>487</v>
      </c>
    </row>
    <row r="68" spans="1:5" ht="15.95" customHeight="1" x14ac:dyDescent="0.15">
      <c r="A68" s="124"/>
      <c r="B68" s="135"/>
      <c r="C68" s="162"/>
      <c r="D68" s="128" t="s">
        <v>14</v>
      </c>
      <c r="E68" s="164" t="s">
        <v>485</v>
      </c>
    </row>
    <row r="69" spans="1:5" ht="32.25" customHeight="1" x14ac:dyDescent="0.15">
      <c r="A69" s="124"/>
      <c r="B69" s="135"/>
      <c r="C69" s="169"/>
      <c r="D69" s="128" t="s">
        <v>15</v>
      </c>
      <c r="E69" s="130" t="s">
        <v>488</v>
      </c>
    </row>
    <row r="70" spans="1:5" ht="54" customHeight="1" x14ac:dyDescent="0.15">
      <c r="A70" s="124"/>
      <c r="B70" s="135"/>
      <c r="C70" s="171" t="s">
        <v>517</v>
      </c>
      <c r="D70" s="168"/>
      <c r="E70" s="130" t="s">
        <v>465</v>
      </c>
    </row>
    <row r="71" spans="1:5" ht="15.95" customHeight="1" x14ac:dyDescent="0.15">
      <c r="A71" s="124"/>
      <c r="B71" s="135"/>
      <c r="C71" s="159" t="s">
        <v>16</v>
      </c>
      <c r="D71" s="168"/>
      <c r="E71" s="130"/>
    </row>
    <row r="72" spans="1:5" ht="15.95" customHeight="1" x14ac:dyDescent="0.15">
      <c r="A72" s="124"/>
      <c r="B72" s="135"/>
      <c r="C72" s="162"/>
      <c r="D72" s="128" t="s">
        <v>17</v>
      </c>
      <c r="E72" s="130" t="s">
        <v>485</v>
      </c>
    </row>
    <row r="73" spans="1:5" ht="15.95" customHeight="1" x14ac:dyDescent="0.15">
      <c r="A73" s="124"/>
      <c r="B73" s="135"/>
      <c r="C73" s="162"/>
      <c r="D73" s="128" t="s">
        <v>339</v>
      </c>
      <c r="E73" s="130" t="s">
        <v>485</v>
      </c>
    </row>
    <row r="74" spans="1:5" ht="15.95" customHeight="1" x14ac:dyDescent="0.15">
      <c r="A74" s="124"/>
      <c r="B74" s="135"/>
      <c r="C74" s="163"/>
      <c r="D74" s="128" t="s">
        <v>338</v>
      </c>
      <c r="E74" s="130" t="s">
        <v>485</v>
      </c>
    </row>
    <row r="75" spans="1:5" ht="15.95" customHeight="1" x14ac:dyDescent="0.15">
      <c r="A75" s="124"/>
      <c r="B75" s="135"/>
      <c r="C75" s="159" t="s">
        <v>18</v>
      </c>
      <c r="D75" s="168"/>
      <c r="E75" s="130"/>
    </row>
    <row r="76" spans="1:5" ht="15.95" customHeight="1" x14ac:dyDescent="0.15">
      <c r="A76" s="124"/>
      <c r="B76" s="135"/>
      <c r="C76" s="162"/>
      <c r="D76" s="128" t="s">
        <v>19</v>
      </c>
      <c r="E76" s="130" t="s">
        <v>485</v>
      </c>
    </row>
    <row r="77" spans="1:5" ht="24" x14ac:dyDescent="0.15">
      <c r="A77" s="124"/>
      <c r="B77" s="135"/>
      <c r="C77" s="165"/>
      <c r="D77" s="128" t="s">
        <v>20</v>
      </c>
      <c r="E77" s="172" t="s">
        <v>489</v>
      </c>
    </row>
    <row r="78" spans="1:5" ht="15.95" customHeight="1" x14ac:dyDescent="0.15">
      <c r="A78" s="124"/>
      <c r="B78" s="135"/>
      <c r="C78" s="159" t="s">
        <v>320</v>
      </c>
      <c r="D78" s="160"/>
      <c r="E78" s="173"/>
    </row>
    <row r="79" spans="1:5" ht="15.95" customHeight="1" x14ac:dyDescent="0.15">
      <c r="A79" s="124"/>
      <c r="B79" s="135"/>
      <c r="C79" s="162"/>
      <c r="D79" s="128" t="s">
        <v>321</v>
      </c>
      <c r="E79" s="164" t="s">
        <v>527</v>
      </c>
    </row>
    <row r="80" spans="1:5" ht="15.95" customHeight="1" x14ac:dyDescent="0.15">
      <c r="A80" s="124"/>
      <c r="B80" s="135"/>
      <c r="C80" s="169"/>
      <c r="D80" s="128" t="s">
        <v>322</v>
      </c>
      <c r="E80" s="164" t="s">
        <v>527</v>
      </c>
    </row>
    <row r="81" spans="1:5" ht="15.95" customHeight="1" x14ac:dyDescent="0.15">
      <c r="A81" s="124"/>
      <c r="B81" s="135"/>
      <c r="C81" s="165"/>
      <c r="D81" s="174" t="s">
        <v>334</v>
      </c>
      <c r="E81" s="170" t="s">
        <v>527</v>
      </c>
    </row>
    <row r="82" spans="1:5" ht="15.95" customHeight="1" x14ac:dyDescent="0.15">
      <c r="A82" s="124"/>
      <c r="B82" s="135"/>
      <c r="C82" s="159" t="s">
        <v>307</v>
      </c>
      <c r="D82" s="160"/>
      <c r="E82" s="173"/>
    </row>
    <row r="83" spans="1:5" ht="15.95" customHeight="1" x14ac:dyDescent="0.15">
      <c r="A83" s="124"/>
      <c r="B83" s="135"/>
      <c r="C83" s="162"/>
      <c r="D83" s="128" t="s">
        <v>308</v>
      </c>
      <c r="E83" s="130" t="s">
        <v>485</v>
      </c>
    </row>
    <row r="84" spans="1:5" ht="15.95" customHeight="1" x14ac:dyDescent="0.15">
      <c r="A84" s="124"/>
      <c r="B84" s="135"/>
      <c r="C84" s="165"/>
      <c r="D84" s="128" t="s">
        <v>309</v>
      </c>
      <c r="E84" s="130" t="s">
        <v>485</v>
      </c>
    </row>
    <row r="85" spans="1:5" ht="95.1" customHeight="1" x14ac:dyDescent="0.15">
      <c r="A85" s="124"/>
      <c r="B85" s="135"/>
      <c r="C85" s="159" t="s">
        <v>458</v>
      </c>
      <c r="D85" s="160"/>
      <c r="E85" s="173" t="s">
        <v>557</v>
      </c>
    </row>
    <row r="86" spans="1:5" ht="15.95" customHeight="1" x14ac:dyDescent="0.15">
      <c r="A86" s="124"/>
      <c r="B86" s="135"/>
      <c r="C86" s="159" t="s">
        <v>40</v>
      </c>
      <c r="D86" s="160"/>
      <c r="E86" s="173"/>
    </row>
    <row r="87" spans="1:5" ht="78.75" customHeight="1" thickBot="1" x14ac:dyDescent="0.2">
      <c r="A87" s="143"/>
      <c r="B87" s="175"/>
      <c r="C87" s="176"/>
      <c r="D87" s="177" t="s">
        <v>310</v>
      </c>
      <c r="E87" s="178" t="s">
        <v>460</v>
      </c>
    </row>
  </sheetData>
  <mergeCells count="12">
    <mergeCell ref="A2:D2"/>
    <mergeCell ref="A3:E3"/>
    <mergeCell ref="B4:D4"/>
    <mergeCell ref="B5:D5"/>
    <mergeCell ref="B9:D9"/>
    <mergeCell ref="B41:D41"/>
    <mergeCell ref="A50:E50"/>
    <mergeCell ref="A26:E26"/>
    <mergeCell ref="B27:D28"/>
    <mergeCell ref="E27:E28"/>
    <mergeCell ref="B34:D35"/>
    <mergeCell ref="E34:E35"/>
  </mergeCells>
  <phoneticPr fontId="2"/>
  <pageMargins left="0.70866141732283472" right="0.19685039370078741" top="0.19685039370078741" bottom="0.19685039370078741" header="0.19685039370078741" footer="7.874015748031496E-2"/>
  <pageSetup paperSize="9" scale="71" fitToHeight="6" orientation="portrait" r:id="rId1"/>
  <headerFooter alignWithMargins="0">
    <oddFooter>&amp;C&amp;10建設工事・業者登録票（県内業者用）　記入要領　3－&amp;P</oddFooter>
  </headerFooter>
  <rowBreaks count="2" manualBreakCount="2">
    <brk id="25" max="16383" man="1"/>
    <brk id="4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K129"/>
  <sheetViews>
    <sheetView view="pageBreakPreview" zoomScaleNormal="100" workbookViewId="0">
      <selection activeCell="H29" sqref="H29:H30"/>
    </sheetView>
  </sheetViews>
  <sheetFormatPr defaultColWidth="2.625" defaultRowHeight="13.5" x14ac:dyDescent="0.15"/>
  <cols>
    <col min="1" max="7" width="2.375" customWidth="1"/>
    <col min="8" max="8" width="2.875" customWidth="1"/>
    <col min="9" max="9" width="1.875" customWidth="1"/>
    <col min="10" max="10" width="2.875" customWidth="1"/>
    <col min="11" max="11" width="1.875" customWidth="1"/>
    <col min="12" max="12" width="2.875" customWidth="1"/>
    <col min="13" max="13" width="1.875" customWidth="1"/>
    <col min="14" max="17" width="2.125" customWidth="1"/>
    <col min="18" max="22" width="2.375" customWidth="1"/>
    <col min="23" max="23" width="2.125" customWidth="1"/>
    <col min="24" max="27" width="2.375" customWidth="1"/>
    <col min="28" max="28" width="2.875" customWidth="1"/>
    <col min="29" max="29" width="1.875" customWidth="1"/>
    <col min="30" max="30" width="2.875" customWidth="1"/>
    <col min="31" max="31" width="1.875" customWidth="1"/>
    <col min="32" max="32" width="2.875" customWidth="1"/>
    <col min="33" max="33" width="1.875" customWidth="1"/>
    <col min="34" max="34" width="2.5" customWidth="1"/>
    <col min="35" max="35" width="2.125" customWidth="1"/>
    <col min="36" max="36" width="2.375" customWidth="1"/>
    <col min="37" max="37" width="1.75" customWidth="1"/>
    <col min="38" max="40" width="2.375" customWidth="1"/>
  </cols>
  <sheetData>
    <row r="1" spans="1:63" ht="13.5" customHeight="1" x14ac:dyDescent="0.15">
      <c r="A1" s="513" t="s">
        <v>32</v>
      </c>
      <c r="B1" s="514"/>
      <c r="C1" s="515" t="s">
        <v>33</v>
      </c>
      <c r="D1" s="516"/>
      <c r="E1" s="2"/>
      <c r="F1" s="5" t="s">
        <v>105</v>
      </c>
      <c r="G1" s="5"/>
      <c r="H1" s="5"/>
      <c r="R1" s="526" t="s">
        <v>101</v>
      </c>
      <c r="S1" s="526"/>
      <c r="T1" s="526"/>
      <c r="U1" s="526"/>
      <c r="V1" s="526"/>
      <c r="W1" s="526"/>
      <c r="X1" s="526"/>
      <c r="Y1" s="526" t="s">
        <v>103</v>
      </c>
      <c r="Z1" s="526"/>
      <c r="AA1" s="526"/>
      <c r="AB1" s="526"/>
      <c r="AC1" s="526"/>
      <c r="AD1" s="527"/>
      <c r="AE1" s="528" t="s">
        <v>102</v>
      </c>
      <c r="AF1" s="529"/>
      <c r="AG1" s="529"/>
      <c r="AH1" s="529"/>
      <c r="AI1" s="530"/>
      <c r="AJ1" s="510" t="s">
        <v>325</v>
      </c>
      <c r="AK1" s="511"/>
      <c r="AL1" s="511"/>
      <c r="AM1" s="511"/>
      <c r="AN1" s="512"/>
    </row>
    <row r="2" spans="1:63" ht="13.5" customHeight="1" x14ac:dyDescent="0.15">
      <c r="A2" s="435"/>
      <c r="B2" s="517"/>
      <c r="C2" s="340"/>
      <c r="D2" s="521"/>
      <c r="E2" s="2"/>
      <c r="F2" s="525" t="s">
        <v>565</v>
      </c>
      <c r="G2" s="525"/>
      <c r="H2" s="525"/>
      <c r="I2" s="525"/>
      <c r="J2" s="525"/>
      <c r="K2" s="525"/>
      <c r="L2" s="525"/>
      <c r="M2" s="525"/>
      <c r="N2" s="525"/>
      <c r="O2" s="525"/>
      <c r="P2" s="525"/>
      <c r="Q2" s="87"/>
      <c r="R2" s="532"/>
      <c r="S2" s="532"/>
      <c r="T2" s="532"/>
      <c r="U2" s="532"/>
      <c r="V2" s="532"/>
      <c r="W2" s="532"/>
      <c r="X2" s="532"/>
      <c r="Y2" s="531"/>
      <c r="Z2" s="531"/>
      <c r="AA2" s="531"/>
      <c r="AB2" s="531"/>
      <c r="AC2" s="531"/>
      <c r="AD2" s="445"/>
      <c r="AE2" s="533"/>
      <c r="AF2" s="534"/>
      <c r="AG2" s="534"/>
      <c r="AH2" s="534"/>
      <c r="AI2" s="535"/>
      <c r="AJ2" s="539">
        <v>1</v>
      </c>
      <c r="AK2" s="335"/>
      <c r="AL2" s="506" t="s">
        <v>326</v>
      </c>
      <c r="AM2" s="506"/>
      <c r="AN2" s="507"/>
    </row>
    <row r="3" spans="1:63" ht="13.5" customHeight="1" x14ac:dyDescent="0.15">
      <c r="A3" s="436"/>
      <c r="B3" s="518"/>
      <c r="C3" s="341"/>
      <c r="D3" s="522"/>
      <c r="E3" s="2"/>
      <c r="F3" s="525"/>
      <c r="G3" s="525"/>
      <c r="H3" s="525"/>
      <c r="I3" s="525"/>
      <c r="J3" s="525"/>
      <c r="K3" s="525"/>
      <c r="L3" s="525"/>
      <c r="M3" s="525"/>
      <c r="N3" s="525"/>
      <c r="O3" s="525"/>
      <c r="P3" s="525"/>
      <c r="Q3" s="87"/>
      <c r="R3" s="532"/>
      <c r="S3" s="532"/>
      <c r="T3" s="532"/>
      <c r="U3" s="532"/>
      <c r="V3" s="532"/>
      <c r="W3" s="532"/>
      <c r="X3" s="532"/>
      <c r="Y3" s="531"/>
      <c r="Z3" s="531"/>
      <c r="AA3" s="531"/>
      <c r="AB3" s="531"/>
      <c r="AC3" s="531"/>
      <c r="AD3" s="445"/>
      <c r="AE3" s="533"/>
      <c r="AF3" s="534"/>
      <c r="AG3" s="534"/>
      <c r="AH3" s="534"/>
      <c r="AI3" s="535"/>
      <c r="AJ3" s="540">
        <v>2</v>
      </c>
      <c r="AK3" s="336"/>
      <c r="AL3" s="506" t="s">
        <v>327</v>
      </c>
      <c r="AM3" s="506"/>
      <c r="AN3" s="507"/>
    </row>
    <row r="4" spans="1:63" ht="13.5" customHeight="1" thickBot="1" x14ac:dyDescent="0.2">
      <c r="A4" s="519"/>
      <c r="B4" s="520"/>
      <c r="C4" s="523"/>
      <c r="D4" s="524"/>
      <c r="E4" s="3"/>
      <c r="F4" s="3"/>
      <c r="G4" s="3"/>
      <c r="H4" s="41"/>
      <c r="I4" s="88"/>
      <c r="J4" s="88"/>
      <c r="K4" s="88"/>
      <c r="L4" s="88"/>
      <c r="M4" s="88"/>
      <c r="N4" s="88"/>
      <c r="O4" s="88"/>
      <c r="P4" s="88"/>
      <c r="Q4" s="88"/>
      <c r="R4" s="532"/>
      <c r="S4" s="532"/>
      <c r="T4" s="532"/>
      <c r="U4" s="532"/>
      <c r="V4" s="532"/>
      <c r="W4" s="532"/>
      <c r="X4" s="532"/>
      <c r="Y4" s="531"/>
      <c r="Z4" s="531"/>
      <c r="AA4" s="531"/>
      <c r="AB4" s="531"/>
      <c r="AC4" s="531"/>
      <c r="AD4" s="445"/>
      <c r="AE4" s="536"/>
      <c r="AF4" s="537"/>
      <c r="AG4" s="537"/>
      <c r="AH4" s="537"/>
      <c r="AI4" s="538"/>
      <c r="AJ4" s="477">
        <v>3</v>
      </c>
      <c r="AK4" s="541"/>
      <c r="AL4" s="508" t="s">
        <v>40</v>
      </c>
      <c r="AM4" s="508"/>
      <c r="AN4" s="509"/>
    </row>
    <row r="5" spans="1:63" ht="13.5" customHeight="1" thickBot="1" x14ac:dyDescent="0.2">
      <c r="A5" s="287" t="s">
        <v>332</v>
      </c>
      <c r="B5" s="287"/>
      <c r="C5" s="287"/>
      <c r="D5" s="287"/>
    </row>
    <row r="6" spans="1:63" ht="13.5" customHeight="1" thickBot="1" x14ac:dyDescent="0.2">
      <c r="A6" s="363" t="s">
        <v>29</v>
      </c>
      <c r="B6" s="343" t="s">
        <v>22</v>
      </c>
      <c r="C6" s="417"/>
      <c r="D6" s="417"/>
      <c r="E6" s="417"/>
      <c r="F6" s="417"/>
      <c r="G6" s="417"/>
      <c r="H6" s="417"/>
      <c r="I6" s="417"/>
      <c r="J6" s="417"/>
      <c r="K6" s="417"/>
      <c r="L6" s="417"/>
      <c r="M6" s="417"/>
      <c r="N6" s="417"/>
      <c r="O6" s="417"/>
      <c r="P6" s="417"/>
      <c r="Q6" s="417"/>
      <c r="R6" s="417"/>
      <c r="S6" s="417"/>
      <c r="T6" s="418"/>
      <c r="W6" t="s">
        <v>34</v>
      </c>
      <c r="AG6" s="63"/>
    </row>
    <row r="7" spans="1:63" ht="13.5" customHeight="1" x14ac:dyDescent="0.15">
      <c r="A7" s="364"/>
      <c r="B7" s="421" t="s">
        <v>23</v>
      </c>
      <c r="C7" s="422"/>
      <c r="D7" s="422"/>
      <c r="E7" s="438"/>
      <c r="F7" s="438"/>
      <c r="G7" s="438"/>
      <c r="H7" s="438"/>
      <c r="I7" s="438"/>
      <c r="J7" s="438"/>
      <c r="K7" s="438"/>
      <c r="L7" s="438"/>
      <c r="M7" s="438"/>
      <c r="N7" s="438"/>
      <c r="O7" s="438"/>
      <c r="P7" s="438"/>
      <c r="Q7" s="438"/>
      <c r="R7" s="438"/>
      <c r="S7" s="438"/>
      <c r="T7" s="439"/>
      <c r="W7" s="441" t="s">
        <v>30</v>
      </c>
      <c r="X7" s="344"/>
      <c r="Y7" s="344"/>
      <c r="Z7" s="344"/>
      <c r="AA7" s="344"/>
      <c r="AB7" s="344"/>
      <c r="AC7" s="442"/>
      <c r="AD7" s="343" t="s">
        <v>31</v>
      </c>
      <c r="AE7" s="344"/>
      <c r="AF7" s="344"/>
      <c r="AG7" s="344"/>
      <c r="AH7" s="344"/>
      <c r="AI7" s="344"/>
      <c r="AJ7" s="344"/>
      <c r="AK7" s="344"/>
      <c r="AL7" s="321" t="s">
        <v>50</v>
      </c>
      <c r="AM7" s="322"/>
      <c r="AN7" s="323"/>
      <c r="AO7" s="2"/>
      <c r="AP7" s="2"/>
      <c r="AY7" s="314"/>
      <c r="AZ7" s="314"/>
      <c r="BA7" s="314"/>
      <c r="BB7" s="314"/>
      <c r="BC7" s="314"/>
      <c r="BD7" s="314"/>
      <c r="BE7" s="314"/>
      <c r="BF7" s="314"/>
      <c r="BG7" s="314"/>
      <c r="BH7" s="314"/>
      <c r="BI7" s="314"/>
      <c r="BJ7" s="314"/>
      <c r="BK7" s="314"/>
    </row>
    <row r="8" spans="1:63" ht="13.5" customHeight="1" x14ac:dyDescent="0.15">
      <c r="A8" s="364"/>
      <c r="B8" s="429"/>
      <c r="C8" s="430"/>
      <c r="D8" s="430"/>
      <c r="E8" s="430"/>
      <c r="F8" s="430"/>
      <c r="G8" s="430"/>
      <c r="H8" s="430"/>
      <c r="I8" s="430"/>
      <c r="J8" s="430"/>
      <c r="K8" s="430"/>
      <c r="L8" s="430"/>
      <c r="M8" s="430"/>
      <c r="N8" s="430"/>
      <c r="O8" s="430"/>
      <c r="P8" s="430"/>
      <c r="Q8" s="430"/>
      <c r="R8" s="430"/>
      <c r="S8" s="430"/>
      <c r="T8" s="431"/>
      <c r="W8" s="435">
        <v>1</v>
      </c>
      <c r="X8" s="335" t="s">
        <v>176</v>
      </c>
      <c r="Y8" s="335"/>
      <c r="Z8" s="340"/>
      <c r="AA8" s="340">
        <v>2</v>
      </c>
      <c r="AB8" s="335" t="s">
        <v>177</v>
      </c>
      <c r="AC8" s="269"/>
      <c r="AD8" s="327">
        <v>1</v>
      </c>
      <c r="AE8" s="478" t="s">
        <v>178</v>
      </c>
      <c r="AF8" s="478"/>
      <c r="AG8" s="478"/>
      <c r="AH8" s="478"/>
      <c r="AI8" s="478"/>
      <c r="AJ8" s="478"/>
      <c r="AK8" s="479"/>
      <c r="AL8" s="327">
        <v>1</v>
      </c>
      <c r="AM8" s="542" t="s">
        <v>169</v>
      </c>
      <c r="AN8" s="543"/>
      <c r="AO8" s="1"/>
      <c r="AP8" s="1"/>
      <c r="AY8" s="314"/>
      <c r="AZ8" s="314"/>
      <c r="BA8" s="314"/>
      <c r="BB8" s="314"/>
      <c r="BC8" s="314"/>
      <c r="BD8" s="314"/>
      <c r="BE8" s="314"/>
      <c r="BF8" s="314"/>
      <c r="BG8" s="314"/>
      <c r="BH8" s="314"/>
      <c r="BI8" s="314"/>
      <c r="BJ8" s="314"/>
      <c r="BK8" s="314"/>
    </row>
    <row r="9" spans="1:63" ht="13.5" customHeight="1" x14ac:dyDescent="0.15">
      <c r="A9" s="364"/>
      <c r="B9" s="429"/>
      <c r="C9" s="430"/>
      <c r="D9" s="430"/>
      <c r="E9" s="430"/>
      <c r="F9" s="430"/>
      <c r="G9" s="430"/>
      <c r="H9" s="430"/>
      <c r="I9" s="430"/>
      <c r="J9" s="430"/>
      <c r="K9" s="430"/>
      <c r="L9" s="430"/>
      <c r="M9" s="430"/>
      <c r="N9" s="430"/>
      <c r="O9" s="430"/>
      <c r="P9" s="430"/>
      <c r="Q9" s="430"/>
      <c r="R9" s="430"/>
      <c r="S9" s="430"/>
      <c r="T9" s="431"/>
      <c r="W9" s="436"/>
      <c r="X9" s="336"/>
      <c r="Y9" s="336"/>
      <c r="Z9" s="341"/>
      <c r="AA9" s="341"/>
      <c r="AB9" s="336"/>
      <c r="AC9" s="338"/>
      <c r="AD9" s="328"/>
      <c r="AE9" s="480"/>
      <c r="AF9" s="480"/>
      <c r="AG9" s="480"/>
      <c r="AH9" s="480"/>
      <c r="AI9" s="480"/>
      <c r="AJ9" s="480"/>
      <c r="AK9" s="481"/>
      <c r="AL9" s="328"/>
      <c r="AM9" s="544"/>
      <c r="AN9" s="545"/>
      <c r="AO9" s="1"/>
      <c r="AP9" s="1"/>
      <c r="AY9" s="314"/>
      <c r="AZ9" s="314"/>
      <c r="BA9" s="314"/>
      <c r="BB9" s="314"/>
      <c r="BC9" s="314"/>
      <c r="BD9" s="314"/>
      <c r="BE9" s="314"/>
      <c r="BF9" s="314"/>
      <c r="BG9" s="314"/>
      <c r="BH9" s="314"/>
      <c r="BI9" s="314"/>
      <c r="BJ9" s="314"/>
      <c r="BK9" s="314"/>
    </row>
    <row r="10" spans="1:63" ht="13.5" customHeight="1" x14ac:dyDescent="0.15">
      <c r="A10" s="364"/>
      <c r="B10" s="432"/>
      <c r="C10" s="433"/>
      <c r="D10" s="433"/>
      <c r="E10" s="433"/>
      <c r="F10" s="433"/>
      <c r="G10" s="433"/>
      <c r="H10" s="433"/>
      <c r="I10" s="433"/>
      <c r="J10" s="433"/>
      <c r="K10" s="433"/>
      <c r="L10" s="433"/>
      <c r="M10" s="433"/>
      <c r="N10" s="433"/>
      <c r="O10" s="433"/>
      <c r="P10" s="433"/>
      <c r="Q10" s="433"/>
      <c r="R10" s="433"/>
      <c r="S10" s="433"/>
      <c r="T10" s="434"/>
      <c r="W10" s="437"/>
      <c r="X10" s="339"/>
      <c r="Y10" s="339"/>
      <c r="Z10" s="342"/>
      <c r="AA10" s="342"/>
      <c r="AB10" s="339"/>
      <c r="AC10" s="271"/>
      <c r="AD10" s="328">
        <v>2</v>
      </c>
      <c r="AE10" s="480" t="s">
        <v>179</v>
      </c>
      <c r="AF10" s="480"/>
      <c r="AG10" s="480"/>
      <c r="AH10" s="480"/>
      <c r="AI10" s="480"/>
      <c r="AJ10" s="480"/>
      <c r="AK10" s="481"/>
      <c r="AL10" s="329"/>
      <c r="AM10" s="546"/>
      <c r="AN10" s="547"/>
      <c r="AO10" s="1"/>
      <c r="AP10" s="1"/>
      <c r="AY10" s="314"/>
      <c r="AZ10" s="314"/>
      <c r="BA10" s="314"/>
      <c r="BB10" s="314"/>
      <c r="BC10" s="314"/>
      <c r="BD10" s="314"/>
      <c r="BE10" s="314"/>
      <c r="BF10" s="314"/>
      <c r="BG10" s="314"/>
      <c r="BH10" s="314"/>
      <c r="BI10" s="314"/>
      <c r="BJ10" s="314"/>
      <c r="BK10" s="314"/>
    </row>
    <row r="11" spans="1:63" ht="13.5" customHeight="1" x14ac:dyDescent="0.15">
      <c r="A11" s="364"/>
      <c r="B11" s="423" t="s">
        <v>24</v>
      </c>
      <c r="C11" s="424"/>
      <c r="D11" s="424"/>
      <c r="E11" s="424"/>
      <c r="F11" s="424"/>
      <c r="G11" s="424"/>
      <c r="H11" s="424"/>
      <c r="I11" s="424"/>
      <c r="J11" s="424"/>
      <c r="K11" s="424"/>
      <c r="L11" s="424"/>
      <c r="M11" s="424"/>
      <c r="N11" s="424"/>
      <c r="O11" s="424"/>
      <c r="P11" s="424"/>
      <c r="Q11" s="424"/>
      <c r="R11" s="424"/>
      <c r="S11" s="424"/>
      <c r="T11" s="425"/>
      <c r="W11" s="475" t="s">
        <v>35</v>
      </c>
      <c r="X11" s="335"/>
      <c r="Y11" s="335"/>
      <c r="Z11" s="335"/>
      <c r="AA11" s="335"/>
      <c r="AB11" s="335"/>
      <c r="AC11" s="300" t="s">
        <v>49</v>
      </c>
      <c r="AD11" s="328"/>
      <c r="AE11" s="480"/>
      <c r="AF11" s="480"/>
      <c r="AG11" s="480"/>
      <c r="AH11" s="480"/>
      <c r="AI11" s="480"/>
      <c r="AJ11" s="480"/>
      <c r="AK11" s="481"/>
      <c r="AL11" s="327">
        <v>2</v>
      </c>
      <c r="AM11" s="335" t="s">
        <v>170</v>
      </c>
      <c r="AN11" s="275"/>
      <c r="AY11" s="314"/>
      <c r="AZ11" s="314"/>
      <c r="BA11" s="314"/>
      <c r="BB11" s="314"/>
      <c r="BC11" s="314"/>
      <c r="BD11" s="314"/>
      <c r="BE11" s="314"/>
      <c r="BF11" s="314"/>
      <c r="BG11" s="314"/>
      <c r="BH11" s="314"/>
      <c r="BI11" s="314"/>
      <c r="BJ11" s="314"/>
      <c r="BK11" s="314"/>
    </row>
    <row r="12" spans="1:63" ht="13.5" customHeight="1" x14ac:dyDescent="0.15">
      <c r="A12" s="364"/>
      <c r="B12" s="423" t="s">
        <v>25</v>
      </c>
      <c r="C12" s="424"/>
      <c r="D12" s="424"/>
      <c r="E12" s="440"/>
      <c r="F12" s="423" t="s">
        <v>28</v>
      </c>
      <c r="G12" s="424"/>
      <c r="H12" s="424"/>
      <c r="I12" s="424"/>
      <c r="J12" s="424"/>
      <c r="K12" s="424"/>
      <c r="L12" s="424"/>
      <c r="M12" s="424"/>
      <c r="N12" s="424"/>
      <c r="O12" s="424"/>
      <c r="P12" s="424"/>
      <c r="Q12" s="424"/>
      <c r="R12" s="424"/>
      <c r="S12" s="424"/>
      <c r="T12" s="425"/>
      <c r="W12" s="476"/>
      <c r="X12" s="336"/>
      <c r="Y12" s="336"/>
      <c r="Z12" s="336"/>
      <c r="AA12" s="336"/>
      <c r="AB12" s="336"/>
      <c r="AC12" s="334"/>
      <c r="AD12" s="204">
        <v>3</v>
      </c>
      <c r="AE12" s="319" t="s">
        <v>180</v>
      </c>
      <c r="AF12" s="319"/>
      <c r="AG12" s="319"/>
      <c r="AH12" s="319"/>
      <c r="AI12" s="319"/>
      <c r="AJ12" s="319"/>
      <c r="AK12" s="320"/>
      <c r="AL12" s="328"/>
      <c r="AM12" s="336"/>
      <c r="AN12" s="548"/>
      <c r="AY12" s="314"/>
      <c r="AZ12" s="314"/>
      <c r="BA12" s="314"/>
      <c r="BB12" s="314"/>
      <c r="BC12" s="314"/>
      <c r="BD12" s="314"/>
      <c r="BE12" s="314"/>
      <c r="BF12" s="314"/>
      <c r="BG12" s="314"/>
      <c r="BH12" s="314"/>
      <c r="BI12" s="314"/>
      <c r="BJ12" s="314"/>
      <c r="BK12" s="314"/>
    </row>
    <row r="13" spans="1:63" ht="13.5" customHeight="1" thickBot="1" x14ac:dyDescent="0.2">
      <c r="A13" s="364"/>
      <c r="B13" s="423"/>
      <c r="C13" s="424"/>
      <c r="D13" s="424"/>
      <c r="E13" s="440"/>
      <c r="F13" s="444" t="s">
        <v>41</v>
      </c>
      <c r="G13" s="427"/>
      <c r="H13" s="427"/>
      <c r="I13" s="427"/>
      <c r="J13" s="426"/>
      <c r="K13" s="427"/>
      <c r="L13" s="427"/>
      <c r="M13" s="427"/>
      <c r="N13" s="427"/>
      <c r="O13" s="427"/>
      <c r="P13" s="427"/>
      <c r="Q13" s="427"/>
      <c r="R13" s="427"/>
      <c r="S13" s="427"/>
      <c r="T13" s="428"/>
      <c r="W13" s="477"/>
      <c r="X13" s="337"/>
      <c r="Y13" s="337"/>
      <c r="Z13" s="337"/>
      <c r="AA13" s="337"/>
      <c r="AB13" s="337"/>
      <c r="AC13" s="310"/>
      <c r="AD13" s="206" t="s">
        <v>167</v>
      </c>
      <c r="AE13" s="326"/>
      <c r="AF13" s="326"/>
      <c r="AG13" s="326"/>
      <c r="AH13" s="326"/>
      <c r="AI13" s="326"/>
      <c r="AJ13" s="326"/>
      <c r="AK13" s="207" t="s">
        <v>168</v>
      </c>
      <c r="AL13" s="465"/>
      <c r="AM13" s="337"/>
      <c r="AN13" s="277"/>
    </row>
    <row r="14" spans="1:63" ht="13.5" customHeight="1" x14ac:dyDescent="0.15">
      <c r="A14" s="364"/>
      <c r="B14" s="261"/>
      <c r="C14" s="330"/>
      <c r="D14" s="330"/>
      <c r="E14" s="300"/>
      <c r="F14" s="447"/>
      <c r="G14" s="448"/>
      <c r="H14" s="448"/>
      <c r="I14" s="448"/>
      <c r="J14" s="448"/>
      <c r="K14" s="448"/>
      <c r="L14" s="448"/>
      <c r="M14" s="448"/>
      <c r="N14" s="448"/>
      <c r="O14" s="448"/>
      <c r="P14" s="448"/>
      <c r="Q14" s="448"/>
      <c r="R14" s="448"/>
      <c r="S14" s="448"/>
      <c r="T14" s="449"/>
      <c r="X14" s="2"/>
    </row>
    <row r="15" spans="1:63" ht="13.5" customHeight="1" thickBot="1" x14ac:dyDescent="0.2">
      <c r="A15" s="364"/>
      <c r="B15" s="262"/>
      <c r="C15" s="288"/>
      <c r="D15" s="288"/>
      <c r="E15" s="301"/>
      <c r="F15" s="262"/>
      <c r="G15" s="288"/>
      <c r="H15" s="288"/>
      <c r="I15" s="288"/>
      <c r="J15" s="288"/>
      <c r="K15" s="288"/>
      <c r="L15" s="288"/>
      <c r="M15" s="288"/>
      <c r="N15" s="288"/>
      <c r="O15" s="288"/>
      <c r="P15" s="288"/>
      <c r="Q15" s="288"/>
      <c r="R15" s="288"/>
      <c r="S15" s="288"/>
      <c r="T15" s="450"/>
      <c r="W15" t="s">
        <v>36</v>
      </c>
    </row>
    <row r="16" spans="1:63" ht="13.5" customHeight="1" x14ac:dyDescent="0.15">
      <c r="A16" s="364"/>
      <c r="B16" s="419" t="s">
        <v>26</v>
      </c>
      <c r="C16" s="419"/>
      <c r="D16" s="419"/>
      <c r="E16" s="419"/>
      <c r="F16" s="419"/>
      <c r="G16" s="419"/>
      <c r="H16" s="419"/>
      <c r="I16" s="419"/>
      <c r="J16" s="419"/>
      <c r="K16" s="419"/>
      <c r="L16" s="419"/>
      <c r="M16" s="419"/>
      <c r="N16" s="419"/>
      <c r="O16" s="419"/>
      <c r="P16" s="419"/>
      <c r="Q16" s="419"/>
      <c r="R16" s="419"/>
      <c r="S16" s="419"/>
      <c r="T16" s="420"/>
      <c r="W16" s="441" t="s">
        <v>37</v>
      </c>
      <c r="X16" s="344"/>
      <c r="Y16" s="266"/>
      <c r="Z16" s="267"/>
      <c r="AA16" s="266"/>
      <c r="AB16" s="443"/>
      <c r="AC16" s="266"/>
      <c r="AD16" s="443"/>
      <c r="AE16" s="266"/>
      <c r="AF16" s="267"/>
      <c r="AG16" s="266"/>
      <c r="AH16" s="267"/>
      <c r="AI16" s="266"/>
      <c r="AJ16" s="274"/>
      <c r="AK16" s="265" t="s">
        <v>330</v>
      </c>
      <c r="AL16" s="265"/>
      <c r="AM16" s="265"/>
      <c r="AN16" s="265"/>
      <c r="AP16" s="16"/>
    </row>
    <row r="17" spans="1:40" ht="13.5" customHeight="1" x14ac:dyDescent="0.15">
      <c r="A17" s="364"/>
      <c r="B17" s="386"/>
      <c r="C17" s="387"/>
      <c r="D17" s="387"/>
      <c r="E17" s="387"/>
      <c r="F17" s="387"/>
      <c r="G17" s="387"/>
      <c r="H17" s="387"/>
      <c r="I17" s="387"/>
      <c r="J17" s="387"/>
      <c r="K17" s="387"/>
      <c r="L17" s="387"/>
      <c r="M17" s="387"/>
      <c r="N17" s="387"/>
      <c r="O17" s="387"/>
      <c r="P17" s="387"/>
      <c r="Q17" s="387"/>
      <c r="R17" s="387"/>
      <c r="S17" s="387"/>
      <c r="T17" s="388"/>
      <c r="W17" s="379" t="s">
        <v>38</v>
      </c>
      <c r="X17" s="380"/>
      <c r="Y17" s="445" t="str">
        <f>IF(Y$16="","",VLOOKUP(Y$16,このシートはさわらないこと!$A$2:$E$30,3,FALSE))</f>
        <v/>
      </c>
      <c r="Z17" s="446"/>
      <c r="AA17" s="268" t="str">
        <f>IF(AA$16="","",VLOOKUP(AA$16,このシートはさわらないこと!$A$2:$E$30,3,FALSE))</f>
        <v/>
      </c>
      <c r="AB17" s="335"/>
      <c r="AC17" s="268" t="str">
        <f>IF(AC$16="","",VLOOKUP(AC$16,このシートはさわらないこと!$A$2:$E$30,3,FALSE))</f>
        <v/>
      </c>
      <c r="AD17" s="335"/>
      <c r="AE17" s="268" t="str">
        <f>IF(AE$16="","",VLOOKUP(AE$16,このシートはさわらないこと!$A$2:$E$30,3,FALSE))</f>
        <v/>
      </c>
      <c r="AF17" s="269"/>
      <c r="AG17" s="268" t="str">
        <f>IF(AG$16="","",VLOOKUP(AG$16,このシートはさわらないこと!$A$2:$E$30,3,FALSE))</f>
        <v/>
      </c>
      <c r="AH17" s="269"/>
      <c r="AI17" s="268" t="str">
        <f>IF(AI$16="","",VLOOKUP(AI$16,このシートはさわらないこと!$A$2:$E$30,3,FALSE))</f>
        <v/>
      </c>
      <c r="AJ17" s="275"/>
      <c r="AK17" s="265"/>
      <c r="AL17" s="265"/>
      <c r="AM17" s="265"/>
      <c r="AN17" s="265"/>
    </row>
    <row r="18" spans="1:40" ht="13.5" customHeight="1" x14ac:dyDescent="0.15">
      <c r="A18" s="364"/>
      <c r="B18" s="389"/>
      <c r="C18" s="390"/>
      <c r="D18" s="390"/>
      <c r="E18" s="390"/>
      <c r="F18" s="390"/>
      <c r="G18" s="390"/>
      <c r="H18" s="390"/>
      <c r="I18" s="390"/>
      <c r="J18" s="390"/>
      <c r="K18" s="390"/>
      <c r="L18" s="390"/>
      <c r="M18" s="390"/>
      <c r="N18" s="390"/>
      <c r="O18" s="390"/>
      <c r="P18" s="390"/>
      <c r="Q18" s="390"/>
      <c r="R18" s="390"/>
      <c r="S18" s="390"/>
      <c r="T18" s="392"/>
      <c r="W18" s="381"/>
      <c r="X18" s="382"/>
      <c r="Y18" s="445"/>
      <c r="Z18" s="446"/>
      <c r="AA18" s="270"/>
      <c r="AB18" s="339"/>
      <c r="AC18" s="270"/>
      <c r="AD18" s="339"/>
      <c r="AE18" s="270"/>
      <c r="AF18" s="271"/>
      <c r="AG18" s="270"/>
      <c r="AH18" s="271"/>
      <c r="AI18" s="270"/>
      <c r="AJ18" s="276"/>
      <c r="AK18" s="265"/>
      <c r="AL18" s="265"/>
      <c r="AM18" s="265"/>
      <c r="AN18" s="265"/>
    </row>
    <row r="19" spans="1:40" ht="13.5" customHeight="1" x14ac:dyDescent="0.15">
      <c r="A19" s="364"/>
      <c r="B19" s="386"/>
      <c r="C19" s="387"/>
      <c r="D19" s="387"/>
      <c r="E19" s="387"/>
      <c r="F19" s="387"/>
      <c r="G19" s="387"/>
      <c r="H19" s="387"/>
      <c r="I19" s="387"/>
      <c r="J19" s="387"/>
      <c r="K19" s="387"/>
      <c r="L19" s="387"/>
      <c r="M19" s="387"/>
      <c r="N19" s="387"/>
      <c r="O19" s="387"/>
      <c r="P19" s="387"/>
      <c r="Q19" s="387"/>
      <c r="R19" s="387"/>
      <c r="S19" s="387"/>
      <c r="T19" s="388"/>
      <c r="W19" s="379" t="s">
        <v>39</v>
      </c>
      <c r="X19" s="380"/>
      <c r="Y19" s="445" t="str">
        <f>IF(Y$16="","",VLOOKUP(Y$16,このシートはさわらないこと!$A$2:$E$30,4,FALSE))</f>
        <v/>
      </c>
      <c r="Z19" s="446"/>
      <c r="AA19" s="268" t="str">
        <f>IF(AA$16="","",VLOOKUP(AA$16,このシートはさわらないこと!$A$2:$E$30,4,FALSE))</f>
        <v/>
      </c>
      <c r="AB19" s="335"/>
      <c r="AC19" s="268" t="str">
        <f>IF(AC$16="","",VLOOKUP(AC$16,このシートはさわらないこと!$A$2:$E$30,4,FALSE))</f>
        <v/>
      </c>
      <c r="AD19" s="335"/>
      <c r="AE19" s="268" t="str">
        <f>IF(AE$16="","",VLOOKUP(AE$16,このシートはさわらないこと!$A$2:$E$30,4,FALSE))</f>
        <v/>
      </c>
      <c r="AF19" s="269"/>
      <c r="AG19" s="268" t="str">
        <f>IF(AG$16="","",VLOOKUP(AG$16,このシートはさわらないこと!$A$2:$E$30,4,FALSE))</f>
        <v/>
      </c>
      <c r="AH19" s="269"/>
      <c r="AI19" s="268" t="str">
        <f>IF(AI$16="","",VLOOKUP(AI$16,このシートはさわらないこと!$A$2:$E$30,4,FALSE))</f>
        <v/>
      </c>
      <c r="AJ19" s="275"/>
      <c r="AK19" s="184"/>
    </row>
    <row r="20" spans="1:40" ht="13.5" customHeight="1" x14ac:dyDescent="0.15">
      <c r="A20" s="364"/>
      <c r="B20" s="389"/>
      <c r="C20" s="390"/>
      <c r="D20" s="391"/>
      <c r="E20" s="390"/>
      <c r="F20" s="390"/>
      <c r="G20" s="390"/>
      <c r="H20" s="390"/>
      <c r="I20" s="390"/>
      <c r="J20" s="390"/>
      <c r="K20" s="390"/>
      <c r="L20" s="390"/>
      <c r="M20" s="390"/>
      <c r="N20" s="390"/>
      <c r="O20" s="390"/>
      <c r="P20" s="390"/>
      <c r="Q20" s="390"/>
      <c r="R20" s="390"/>
      <c r="S20" s="390"/>
      <c r="T20" s="392"/>
      <c r="W20" s="381"/>
      <c r="X20" s="382"/>
      <c r="Y20" s="445"/>
      <c r="Z20" s="446"/>
      <c r="AA20" s="270"/>
      <c r="AB20" s="339"/>
      <c r="AC20" s="270"/>
      <c r="AD20" s="339"/>
      <c r="AE20" s="270"/>
      <c r="AF20" s="271"/>
      <c r="AG20" s="270"/>
      <c r="AH20" s="271"/>
      <c r="AI20" s="270"/>
      <c r="AJ20" s="276"/>
      <c r="AK20" s="184"/>
    </row>
    <row r="21" spans="1:40" ht="13.5" customHeight="1" x14ac:dyDescent="0.15">
      <c r="A21" s="364"/>
      <c r="B21" s="405" t="s">
        <v>27</v>
      </c>
      <c r="C21" s="406"/>
      <c r="D21" s="407"/>
      <c r="E21" s="411"/>
      <c r="F21" s="412"/>
      <c r="G21" s="412"/>
      <c r="H21" s="412"/>
      <c r="I21" s="412"/>
      <c r="J21" s="412"/>
      <c r="K21" s="413"/>
      <c r="L21" s="360" t="s">
        <v>42</v>
      </c>
      <c r="M21" s="361"/>
      <c r="N21" s="362"/>
      <c r="O21" s="383"/>
      <c r="P21" s="384"/>
      <c r="Q21" s="384"/>
      <c r="R21" s="384"/>
      <c r="S21" s="384"/>
      <c r="T21" s="385"/>
      <c r="W21" s="355" t="s">
        <v>40</v>
      </c>
      <c r="X21" s="356"/>
      <c r="Y21" s="445" t="str">
        <f>IF(Y$16="","",VLOOKUP(Y$16,このシートはさわらないこと!$A$2:$E$30,5,FALSE))</f>
        <v/>
      </c>
      <c r="Z21" s="446"/>
      <c r="AA21" s="268" t="str">
        <f>IF(AA$16="","",VLOOKUP(AA$16,このシートはさわらないこと!$A$2:$E$30,5,FALSE))</f>
        <v/>
      </c>
      <c r="AB21" s="335"/>
      <c r="AC21" s="268" t="str">
        <f>IF(AC$16="","",VLOOKUP(AC$16,このシートはさわらないこと!$A$2:$E$30,5,FALSE))</f>
        <v/>
      </c>
      <c r="AD21" s="335"/>
      <c r="AE21" s="268" t="str">
        <f>IF(AE$16="","",VLOOKUP(AE$16,このシートはさわらないこと!$A$2:$E$30,5,FALSE))</f>
        <v/>
      </c>
      <c r="AF21" s="269"/>
      <c r="AG21" s="268" t="str">
        <f>IF(AG$16="","",VLOOKUP(AG$16,このシートはさわらないこと!$A$2:$E$30,5,FALSE))</f>
        <v/>
      </c>
      <c r="AH21" s="269"/>
      <c r="AI21" s="268" t="str">
        <f>IF(AI$16="","",VLOOKUP(AI$16,このシートはさわらないこと!$A$2:$E$30,5,FALSE))</f>
        <v/>
      </c>
      <c r="AJ21" s="275"/>
      <c r="AK21" s="184"/>
    </row>
    <row r="22" spans="1:40" ht="14.25" thickBot="1" x14ac:dyDescent="0.2">
      <c r="A22" s="365"/>
      <c r="B22" s="408"/>
      <c r="C22" s="409"/>
      <c r="D22" s="410"/>
      <c r="E22" s="414"/>
      <c r="F22" s="415"/>
      <c r="G22" s="415"/>
      <c r="H22" s="415"/>
      <c r="I22" s="415"/>
      <c r="J22" s="415"/>
      <c r="K22" s="416"/>
      <c r="L22" s="402" t="s">
        <v>158</v>
      </c>
      <c r="M22" s="403"/>
      <c r="N22" s="404"/>
      <c r="O22" s="472"/>
      <c r="P22" s="473"/>
      <c r="Q22" s="473"/>
      <c r="R22" s="473"/>
      <c r="S22" s="473"/>
      <c r="T22" s="474"/>
      <c r="W22" s="357"/>
      <c r="X22" s="358"/>
      <c r="Y22" s="470"/>
      <c r="Z22" s="471"/>
      <c r="AA22" s="272"/>
      <c r="AB22" s="337"/>
      <c r="AC22" s="272"/>
      <c r="AD22" s="337"/>
      <c r="AE22" s="272"/>
      <c r="AF22" s="273"/>
      <c r="AG22" s="272"/>
      <c r="AH22" s="273"/>
      <c r="AI22" s="272"/>
      <c r="AJ22" s="277"/>
      <c r="AK22" s="184"/>
    </row>
    <row r="23" spans="1:40" ht="13.5" customHeight="1" x14ac:dyDescent="0.15">
      <c r="W23" s="2" t="s">
        <v>311</v>
      </c>
      <c r="X23" s="12"/>
      <c r="Y23" s="12"/>
      <c r="Z23" s="12"/>
      <c r="AA23" s="12"/>
      <c r="AB23" s="12"/>
      <c r="AC23" s="12"/>
      <c r="AD23" s="12"/>
      <c r="AE23" s="12"/>
      <c r="AF23" s="12"/>
      <c r="AG23" s="12"/>
      <c r="AH23" s="12"/>
      <c r="AI23" s="12"/>
      <c r="AJ23" s="12"/>
      <c r="AK23" s="12"/>
      <c r="AL23" s="12"/>
      <c r="AM23" s="12"/>
      <c r="AN23" s="12"/>
    </row>
    <row r="24" spans="1:40" ht="13.5" customHeight="1" x14ac:dyDescent="0.15">
      <c r="N24" s="263" t="s">
        <v>481</v>
      </c>
      <c r="O24" s="263"/>
      <c r="P24" s="263"/>
      <c r="Q24" s="263"/>
      <c r="V24" s="15"/>
      <c r="W24" s="10"/>
      <c r="X24" s="15"/>
      <c r="Y24" s="15"/>
      <c r="Z24" s="15"/>
      <c r="AA24" s="15"/>
      <c r="AB24" s="15"/>
      <c r="AC24" s="15"/>
      <c r="AD24" s="15"/>
      <c r="AE24" s="15"/>
      <c r="AF24" s="15"/>
      <c r="AG24" s="15"/>
      <c r="AH24" s="263" t="s">
        <v>481</v>
      </c>
      <c r="AI24" s="263"/>
      <c r="AJ24" s="263"/>
      <c r="AK24" s="263"/>
    </row>
    <row r="25" spans="1:40" ht="14.25" thickBot="1" x14ac:dyDescent="0.2">
      <c r="A25" t="s">
        <v>43</v>
      </c>
      <c r="N25" s="264"/>
      <c r="O25" s="264"/>
      <c r="P25" s="264"/>
      <c r="Q25" s="264"/>
      <c r="AH25" s="264"/>
      <c r="AI25" s="264"/>
      <c r="AJ25" s="264"/>
      <c r="AK25" s="264"/>
    </row>
    <row r="26" spans="1:40" ht="13.5" customHeight="1" x14ac:dyDescent="0.15">
      <c r="A26" s="399" t="s">
        <v>142</v>
      </c>
      <c r="B26" s="400"/>
      <c r="C26" s="400"/>
      <c r="D26" s="401"/>
      <c r="E26" s="366" t="s">
        <v>437</v>
      </c>
      <c r="F26" s="367"/>
      <c r="G26" s="367"/>
      <c r="H26" s="367"/>
      <c r="I26" s="367"/>
      <c r="J26" s="367"/>
      <c r="K26" s="367"/>
      <c r="L26" s="367"/>
      <c r="M26" s="368"/>
      <c r="N26" s="280" t="s">
        <v>323</v>
      </c>
      <c r="O26" s="281"/>
      <c r="P26" s="280" t="s">
        <v>438</v>
      </c>
      <c r="Q26" s="281"/>
      <c r="R26" s="280" t="s">
        <v>146</v>
      </c>
      <c r="S26" s="455"/>
      <c r="T26" s="456"/>
      <c r="U26" s="467" t="s">
        <v>142</v>
      </c>
      <c r="V26" s="468"/>
      <c r="W26" s="468"/>
      <c r="X26" s="469"/>
      <c r="Y26" s="462" t="s">
        <v>450</v>
      </c>
      <c r="Z26" s="463"/>
      <c r="AA26" s="463"/>
      <c r="AB26" s="463"/>
      <c r="AC26" s="463"/>
      <c r="AD26" s="463"/>
      <c r="AE26" s="463"/>
      <c r="AF26" s="463"/>
      <c r="AG26" s="464"/>
      <c r="AH26" s="280" t="s">
        <v>323</v>
      </c>
      <c r="AI26" s="281"/>
      <c r="AJ26" s="280" t="s">
        <v>438</v>
      </c>
      <c r="AK26" s="281"/>
      <c r="AL26" s="280" t="s">
        <v>146</v>
      </c>
      <c r="AM26" s="455"/>
      <c r="AN26" s="456"/>
    </row>
    <row r="27" spans="1:40" ht="13.5" customHeight="1" x14ac:dyDescent="0.15">
      <c r="A27" s="373" t="s">
        <v>44</v>
      </c>
      <c r="B27" s="374"/>
      <c r="C27" s="374"/>
      <c r="D27" s="375"/>
      <c r="E27" s="369" t="s">
        <v>45</v>
      </c>
      <c r="F27" s="370"/>
      <c r="G27" s="393" t="s">
        <v>471</v>
      </c>
      <c r="H27" s="394"/>
      <c r="I27" s="394"/>
      <c r="J27" s="394"/>
      <c r="K27" s="394"/>
      <c r="L27" s="394"/>
      <c r="M27" s="395"/>
      <c r="N27" s="282"/>
      <c r="O27" s="283"/>
      <c r="P27" s="282"/>
      <c r="Q27" s="283"/>
      <c r="R27" s="282"/>
      <c r="S27" s="457"/>
      <c r="T27" s="458"/>
      <c r="U27" s="373" t="s">
        <v>44</v>
      </c>
      <c r="V27" s="374"/>
      <c r="W27" s="374"/>
      <c r="X27" s="375"/>
      <c r="Y27" s="453" t="s">
        <v>45</v>
      </c>
      <c r="Z27" s="454"/>
      <c r="AA27" s="393" t="s">
        <v>471</v>
      </c>
      <c r="AB27" s="394"/>
      <c r="AC27" s="394"/>
      <c r="AD27" s="394"/>
      <c r="AE27" s="394"/>
      <c r="AF27" s="394"/>
      <c r="AG27" s="395"/>
      <c r="AH27" s="282"/>
      <c r="AI27" s="283"/>
      <c r="AJ27" s="282"/>
      <c r="AK27" s="283"/>
      <c r="AL27" s="282"/>
      <c r="AM27" s="457"/>
      <c r="AN27" s="458"/>
    </row>
    <row r="28" spans="1:40" ht="14.25" customHeight="1" thickBot="1" x14ac:dyDescent="0.2">
      <c r="A28" s="376"/>
      <c r="B28" s="377"/>
      <c r="C28" s="377"/>
      <c r="D28" s="378"/>
      <c r="E28" s="371" t="s">
        <v>46</v>
      </c>
      <c r="F28" s="358"/>
      <c r="G28" s="396"/>
      <c r="H28" s="397"/>
      <c r="I28" s="397"/>
      <c r="J28" s="397"/>
      <c r="K28" s="397"/>
      <c r="L28" s="397"/>
      <c r="M28" s="398"/>
      <c r="N28" s="284"/>
      <c r="O28" s="285"/>
      <c r="P28" s="284"/>
      <c r="Q28" s="285"/>
      <c r="R28" s="84" t="s">
        <v>132</v>
      </c>
      <c r="S28" s="85" t="s">
        <v>147</v>
      </c>
      <c r="T28" s="86" t="s">
        <v>40</v>
      </c>
      <c r="U28" s="376"/>
      <c r="V28" s="377"/>
      <c r="W28" s="377"/>
      <c r="X28" s="378"/>
      <c r="Y28" s="451" t="s">
        <v>46</v>
      </c>
      <c r="Z28" s="452"/>
      <c r="AA28" s="396"/>
      <c r="AB28" s="397"/>
      <c r="AC28" s="397"/>
      <c r="AD28" s="397"/>
      <c r="AE28" s="397"/>
      <c r="AF28" s="397"/>
      <c r="AG28" s="398"/>
      <c r="AH28" s="284"/>
      <c r="AI28" s="285"/>
      <c r="AJ28" s="284"/>
      <c r="AK28" s="285"/>
      <c r="AL28" s="84" t="s">
        <v>132</v>
      </c>
      <c r="AM28" s="85" t="s">
        <v>147</v>
      </c>
      <c r="AN28" s="86" t="s">
        <v>40</v>
      </c>
    </row>
    <row r="29" spans="1:40" ht="13.5" customHeight="1" x14ac:dyDescent="0.15">
      <c r="A29" s="349" t="s">
        <v>47</v>
      </c>
      <c r="B29" s="350"/>
      <c r="C29" s="350"/>
      <c r="D29" s="351"/>
      <c r="E29" s="286"/>
      <c r="F29" s="334"/>
      <c r="G29" s="372"/>
      <c r="H29" s="345"/>
      <c r="I29" s="278" t="s">
        <v>181</v>
      </c>
      <c r="J29" s="346"/>
      <c r="K29" s="278" t="s">
        <v>182</v>
      </c>
      <c r="L29" s="346"/>
      <c r="M29" s="347" t="s">
        <v>183</v>
      </c>
      <c r="N29" s="286"/>
      <c r="O29" s="287"/>
      <c r="P29" s="286"/>
      <c r="Q29" s="287"/>
      <c r="R29" s="459"/>
      <c r="S29" s="460"/>
      <c r="T29" s="359"/>
      <c r="U29" s="349" t="s">
        <v>77</v>
      </c>
      <c r="V29" s="350"/>
      <c r="W29" s="350"/>
      <c r="X29" s="351"/>
      <c r="Y29" s="286"/>
      <c r="Z29" s="334"/>
      <c r="AA29" s="372"/>
      <c r="AB29" s="345"/>
      <c r="AC29" s="278" t="s">
        <v>181</v>
      </c>
      <c r="AD29" s="346"/>
      <c r="AE29" s="278" t="s">
        <v>182</v>
      </c>
      <c r="AF29" s="346"/>
      <c r="AG29" s="347" t="s">
        <v>183</v>
      </c>
      <c r="AH29" s="286"/>
      <c r="AI29" s="287"/>
      <c r="AJ29" s="286"/>
      <c r="AK29" s="287"/>
      <c r="AL29" s="372"/>
      <c r="AM29" s="460"/>
      <c r="AN29" s="492"/>
    </row>
    <row r="30" spans="1:40" x14ac:dyDescent="0.15">
      <c r="A30" s="294" t="s">
        <v>48</v>
      </c>
      <c r="B30" s="295"/>
      <c r="C30" s="295"/>
      <c r="D30" s="296"/>
      <c r="E30" s="262"/>
      <c r="F30" s="301"/>
      <c r="G30" s="262"/>
      <c r="H30" s="289"/>
      <c r="I30" s="279"/>
      <c r="J30" s="290"/>
      <c r="K30" s="279"/>
      <c r="L30" s="290"/>
      <c r="M30" s="348"/>
      <c r="N30" s="262"/>
      <c r="O30" s="288"/>
      <c r="P30" s="262"/>
      <c r="Q30" s="288"/>
      <c r="R30" s="318"/>
      <c r="S30" s="461"/>
      <c r="T30" s="325"/>
      <c r="U30" s="294" t="s">
        <v>78</v>
      </c>
      <c r="V30" s="295"/>
      <c r="W30" s="295"/>
      <c r="X30" s="296"/>
      <c r="Y30" s="262"/>
      <c r="Z30" s="301"/>
      <c r="AA30" s="262"/>
      <c r="AB30" s="289"/>
      <c r="AC30" s="279"/>
      <c r="AD30" s="290"/>
      <c r="AE30" s="279"/>
      <c r="AF30" s="290"/>
      <c r="AG30" s="348"/>
      <c r="AH30" s="262"/>
      <c r="AI30" s="288"/>
      <c r="AJ30" s="262"/>
      <c r="AK30" s="288"/>
      <c r="AL30" s="286"/>
      <c r="AM30" s="461"/>
      <c r="AN30" s="493"/>
    </row>
    <row r="31" spans="1:40" ht="13.5" customHeight="1" x14ac:dyDescent="0.15">
      <c r="A31" s="352" t="s">
        <v>143</v>
      </c>
      <c r="B31" s="353"/>
      <c r="C31" s="353"/>
      <c r="D31" s="354"/>
      <c r="E31" s="261"/>
      <c r="F31" s="300"/>
      <c r="G31" s="261"/>
      <c r="H31" s="302"/>
      <c r="I31" s="279" t="s">
        <v>181</v>
      </c>
      <c r="J31" s="304"/>
      <c r="K31" s="306" t="s">
        <v>182</v>
      </c>
      <c r="L31" s="304"/>
      <c r="M31" s="348" t="s">
        <v>183</v>
      </c>
      <c r="N31" s="261"/>
      <c r="O31" s="300"/>
      <c r="P31" s="261"/>
      <c r="Q31" s="300"/>
      <c r="R31" s="317"/>
      <c r="S31" s="311"/>
      <c r="T31" s="324"/>
      <c r="U31" s="352">
        <v>1700</v>
      </c>
      <c r="V31" s="353"/>
      <c r="W31" s="353"/>
      <c r="X31" s="354"/>
      <c r="Y31" s="261"/>
      <c r="Z31" s="300"/>
      <c r="AA31" s="261"/>
      <c r="AB31" s="289"/>
      <c r="AC31" s="279" t="s">
        <v>181</v>
      </c>
      <c r="AD31" s="290"/>
      <c r="AE31" s="279" t="s">
        <v>182</v>
      </c>
      <c r="AF31" s="290"/>
      <c r="AG31" s="348" t="s">
        <v>183</v>
      </c>
      <c r="AH31" s="261"/>
      <c r="AI31" s="330"/>
      <c r="AJ31" s="261"/>
      <c r="AK31" s="330"/>
      <c r="AL31" s="332"/>
      <c r="AM31" s="333"/>
      <c r="AN31" s="331"/>
    </row>
    <row r="32" spans="1:40" x14ac:dyDescent="0.15">
      <c r="A32" s="294" t="s">
        <v>51</v>
      </c>
      <c r="B32" s="295"/>
      <c r="C32" s="295"/>
      <c r="D32" s="296"/>
      <c r="E32" s="262"/>
      <c r="F32" s="301"/>
      <c r="G32" s="262"/>
      <c r="H32" s="303"/>
      <c r="I32" s="279"/>
      <c r="J32" s="305"/>
      <c r="K32" s="307"/>
      <c r="L32" s="305"/>
      <c r="M32" s="348"/>
      <c r="N32" s="262"/>
      <c r="O32" s="301"/>
      <c r="P32" s="262"/>
      <c r="Q32" s="301"/>
      <c r="R32" s="318"/>
      <c r="S32" s="312"/>
      <c r="T32" s="325"/>
      <c r="U32" s="294" t="s">
        <v>79</v>
      </c>
      <c r="V32" s="295"/>
      <c r="W32" s="295"/>
      <c r="X32" s="296"/>
      <c r="Y32" s="262"/>
      <c r="Z32" s="301"/>
      <c r="AA32" s="262"/>
      <c r="AB32" s="289"/>
      <c r="AC32" s="279"/>
      <c r="AD32" s="290"/>
      <c r="AE32" s="279"/>
      <c r="AF32" s="290"/>
      <c r="AG32" s="348"/>
      <c r="AH32" s="262"/>
      <c r="AI32" s="288"/>
      <c r="AJ32" s="262"/>
      <c r="AK32" s="288"/>
      <c r="AL32" s="332"/>
      <c r="AM32" s="333"/>
      <c r="AN32" s="331"/>
    </row>
    <row r="33" spans="1:40" ht="13.5" customHeight="1" x14ac:dyDescent="0.15">
      <c r="A33" s="291" t="s">
        <v>52</v>
      </c>
      <c r="B33" s="292"/>
      <c r="C33" s="292"/>
      <c r="D33" s="293"/>
      <c r="E33" s="261"/>
      <c r="F33" s="300"/>
      <c r="G33" s="261"/>
      <c r="H33" s="302"/>
      <c r="I33" s="279" t="s">
        <v>181</v>
      </c>
      <c r="J33" s="304"/>
      <c r="K33" s="306" t="s">
        <v>182</v>
      </c>
      <c r="L33" s="304"/>
      <c r="M33" s="348" t="s">
        <v>183</v>
      </c>
      <c r="N33" s="261"/>
      <c r="O33" s="300"/>
      <c r="P33" s="261"/>
      <c r="Q33" s="300"/>
      <c r="R33" s="317"/>
      <c r="S33" s="311"/>
      <c r="T33" s="324"/>
      <c r="U33" s="291" t="s">
        <v>148</v>
      </c>
      <c r="V33" s="292"/>
      <c r="W33" s="292"/>
      <c r="X33" s="293"/>
      <c r="Y33" s="261"/>
      <c r="Z33" s="300"/>
      <c r="AA33" s="261"/>
      <c r="AB33" s="289"/>
      <c r="AC33" s="279" t="s">
        <v>181</v>
      </c>
      <c r="AD33" s="290"/>
      <c r="AE33" s="279" t="s">
        <v>182</v>
      </c>
      <c r="AF33" s="290"/>
      <c r="AG33" s="348" t="s">
        <v>183</v>
      </c>
      <c r="AH33" s="261"/>
      <c r="AI33" s="300"/>
      <c r="AJ33" s="261"/>
      <c r="AK33" s="330"/>
      <c r="AL33" s="332"/>
      <c r="AM33" s="333"/>
      <c r="AN33" s="331"/>
    </row>
    <row r="34" spans="1:40" x14ac:dyDescent="0.15">
      <c r="A34" s="294" t="s">
        <v>53</v>
      </c>
      <c r="B34" s="295"/>
      <c r="C34" s="295"/>
      <c r="D34" s="296"/>
      <c r="E34" s="262"/>
      <c r="F34" s="301"/>
      <c r="G34" s="262"/>
      <c r="H34" s="303"/>
      <c r="I34" s="279"/>
      <c r="J34" s="305"/>
      <c r="K34" s="307"/>
      <c r="L34" s="305"/>
      <c r="M34" s="348"/>
      <c r="N34" s="262"/>
      <c r="O34" s="301"/>
      <c r="P34" s="262"/>
      <c r="Q34" s="301"/>
      <c r="R34" s="318"/>
      <c r="S34" s="312"/>
      <c r="T34" s="325"/>
      <c r="U34" s="294" t="s">
        <v>150</v>
      </c>
      <c r="V34" s="295"/>
      <c r="W34" s="295"/>
      <c r="X34" s="296"/>
      <c r="Y34" s="262"/>
      <c r="Z34" s="301"/>
      <c r="AA34" s="262"/>
      <c r="AB34" s="289"/>
      <c r="AC34" s="279"/>
      <c r="AD34" s="290"/>
      <c r="AE34" s="279"/>
      <c r="AF34" s="290"/>
      <c r="AG34" s="348"/>
      <c r="AH34" s="262"/>
      <c r="AI34" s="301"/>
      <c r="AJ34" s="262"/>
      <c r="AK34" s="288"/>
      <c r="AL34" s="332"/>
      <c r="AM34" s="333"/>
      <c r="AN34" s="331"/>
    </row>
    <row r="35" spans="1:40" ht="13.5" customHeight="1" x14ac:dyDescent="0.15">
      <c r="A35" s="291" t="s">
        <v>54</v>
      </c>
      <c r="B35" s="292"/>
      <c r="C35" s="292"/>
      <c r="D35" s="293"/>
      <c r="E35" s="261"/>
      <c r="F35" s="300"/>
      <c r="G35" s="261"/>
      <c r="H35" s="302"/>
      <c r="I35" s="279" t="s">
        <v>181</v>
      </c>
      <c r="J35" s="304"/>
      <c r="K35" s="306" t="s">
        <v>182</v>
      </c>
      <c r="L35" s="304"/>
      <c r="M35" s="348" t="s">
        <v>183</v>
      </c>
      <c r="N35" s="261"/>
      <c r="O35" s="300"/>
      <c r="P35" s="261"/>
      <c r="Q35" s="300"/>
      <c r="R35" s="317"/>
      <c r="S35" s="311"/>
      <c r="T35" s="324"/>
      <c r="U35" s="291" t="s">
        <v>80</v>
      </c>
      <c r="V35" s="292"/>
      <c r="W35" s="292"/>
      <c r="X35" s="293"/>
      <c r="Y35" s="261"/>
      <c r="Z35" s="300"/>
      <c r="AA35" s="261"/>
      <c r="AB35" s="289"/>
      <c r="AC35" s="279" t="s">
        <v>181</v>
      </c>
      <c r="AD35" s="290"/>
      <c r="AE35" s="279" t="s">
        <v>182</v>
      </c>
      <c r="AF35" s="290"/>
      <c r="AG35" s="348" t="s">
        <v>183</v>
      </c>
      <c r="AH35" s="261"/>
      <c r="AI35" s="300"/>
      <c r="AJ35" s="261"/>
      <c r="AK35" s="330"/>
      <c r="AL35" s="332"/>
      <c r="AM35" s="333"/>
      <c r="AN35" s="331"/>
    </row>
    <row r="36" spans="1:40" x14ac:dyDescent="0.15">
      <c r="A36" s="294" t="s">
        <v>55</v>
      </c>
      <c r="B36" s="295"/>
      <c r="C36" s="295"/>
      <c r="D36" s="296"/>
      <c r="E36" s="262"/>
      <c r="F36" s="301"/>
      <c r="G36" s="262"/>
      <c r="H36" s="303"/>
      <c r="I36" s="279"/>
      <c r="J36" s="305"/>
      <c r="K36" s="307"/>
      <c r="L36" s="305"/>
      <c r="M36" s="348"/>
      <c r="N36" s="262"/>
      <c r="O36" s="301"/>
      <c r="P36" s="262"/>
      <c r="Q36" s="301"/>
      <c r="R36" s="318"/>
      <c r="S36" s="312"/>
      <c r="T36" s="325"/>
      <c r="U36" s="294" t="s">
        <v>151</v>
      </c>
      <c r="V36" s="295"/>
      <c r="W36" s="295"/>
      <c r="X36" s="296"/>
      <c r="Y36" s="262"/>
      <c r="Z36" s="301"/>
      <c r="AA36" s="262"/>
      <c r="AB36" s="289"/>
      <c r="AC36" s="279"/>
      <c r="AD36" s="290"/>
      <c r="AE36" s="279"/>
      <c r="AF36" s="290"/>
      <c r="AG36" s="348"/>
      <c r="AH36" s="262"/>
      <c r="AI36" s="301"/>
      <c r="AJ36" s="262"/>
      <c r="AK36" s="288"/>
      <c r="AL36" s="332"/>
      <c r="AM36" s="333"/>
      <c r="AN36" s="331"/>
    </row>
    <row r="37" spans="1:40" ht="13.5" customHeight="1" x14ac:dyDescent="0.15">
      <c r="A37" s="291" t="s">
        <v>56</v>
      </c>
      <c r="B37" s="292"/>
      <c r="C37" s="292"/>
      <c r="D37" s="293"/>
      <c r="E37" s="261"/>
      <c r="F37" s="300"/>
      <c r="G37" s="261"/>
      <c r="H37" s="302"/>
      <c r="I37" s="279" t="s">
        <v>181</v>
      </c>
      <c r="J37" s="304"/>
      <c r="K37" s="306" t="s">
        <v>182</v>
      </c>
      <c r="L37" s="304"/>
      <c r="M37" s="348" t="s">
        <v>183</v>
      </c>
      <c r="N37" s="261"/>
      <c r="O37" s="300"/>
      <c r="P37" s="261"/>
      <c r="Q37" s="300"/>
      <c r="R37" s="317"/>
      <c r="S37" s="311"/>
      <c r="T37" s="324"/>
      <c r="U37" s="291" t="s">
        <v>149</v>
      </c>
      <c r="V37" s="292"/>
      <c r="W37" s="292"/>
      <c r="X37" s="293"/>
      <c r="Y37" s="261"/>
      <c r="Z37" s="300"/>
      <c r="AA37" s="261"/>
      <c r="AB37" s="289"/>
      <c r="AC37" s="279" t="s">
        <v>181</v>
      </c>
      <c r="AD37" s="290"/>
      <c r="AE37" s="279" t="s">
        <v>182</v>
      </c>
      <c r="AF37" s="290"/>
      <c r="AG37" s="348" t="s">
        <v>183</v>
      </c>
      <c r="AH37" s="261"/>
      <c r="AI37" s="300"/>
      <c r="AJ37" s="261"/>
      <c r="AK37" s="330"/>
      <c r="AL37" s="332"/>
      <c r="AM37" s="333"/>
      <c r="AN37" s="331"/>
    </row>
    <row r="38" spans="1:40" x14ac:dyDescent="0.15">
      <c r="A38" s="297" t="s">
        <v>144</v>
      </c>
      <c r="B38" s="298"/>
      <c r="C38" s="298"/>
      <c r="D38" s="299"/>
      <c r="E38" s="262"/>
      <c r="F38" s="301"/>
      <c r="G38" s="262"/>
      <c r="H38" s="303"/>
      <c r="I38" s="279"/>
      <c r="J38" s="305"/>
      <c r="K38" s="307"/>
      <c r="L38" s="305"/>
      <c r="M38" s="348"/>
      <c r="N38" s="262"/>
      <c r="O38" s="301"/>
      <c r="P38" s="262"/>
      <c r="Q38" s="301"/>
      <c r="R38" s="318"/>
      <c r="S38" s="312"/>
      <c r="T38" s="325"/>
      <c r="U38" s="503" t="s">
        <v>82</v>
      </c>
      <c r="V38" s="504"/>
      <c r="W38" s="504"/>
      <c r="X38" s="505"/>
      <c r="Y38" s="262"/>
      <c r="Z38" s="301"/>
      <c r="AA38" s="262"/>
      <c r="AB38" s="289"/>
      <c r="AC38" s="279"/>
      <c r="AD38" s="290"/>
      <c r="AE38" s="279"/>
      <c r="AF38" s="290"/>
      <c r="AG38" s="348"/>
      <c r="AH38" s="262"/>
      <c r="AI38" s="301"/>
      <c r="AJ38" s="262"/>
      <c r="AK38" s="288"/>
      <c r="AL38" s="332"/>
      <c r="AM38" s="333"/>
      <c r="AN38" s="331"/>
    </row>
    <row r="39" spans="1:40" ht="13.5" customHeight="1" x14ac:dyDescent="0.15">
      <c r="A39" s="291" t="s">
        <v>58</v>
      </c>
      <c r="B39" s="292"/>
      <c r="C39" s="292"/>
      <c r="D39" s="293"/>
      <c r="E39" s="261"/>
      <c r="F39" s="300"/>
      <c r="G39" s="261"/>
      <c r="H39" s="302"/>
      <c r="I39" s="279" t="s">
        <v>181</v>
      </c>
      <c r="J39" s="304"/>
      <c r="K39" s="306" t="s">
        <v>182</v>
      </c>
      <c r="L39" s="304"/>
      <c r="M39" s="348" t="s">
        <v>183</v>
      </c>
      <c r="N39" s="261"/>
      <c r="O39" s="300"/>
      <c r="P39" s="261"/>
      <c r="Q39" s="300"/>
      <c r="R39" s="317"/>
      <c r="S39" s="311"/>
      <c r="T39" s="324"/>
      <c r="U39" s="291" t="s">
        <v>83</v>
      </c>
      <c r="V39" s="292"/>
      <c r="W39" s="292"/>
      <c r="X39" s="293"/>
      <c r="Y39" s="261"/>
      <c r="Z39" s="300"/>
      <c r="AA39" s="261"/>
      <c r="AB39" s="289"/>
      <c r="AC39" s="279" t="s">
        <v>181</v>
      </c>
      <c r="AD39" s="290"/>
      <c r="AE39" s="279" t="s">
        <v>182</v>
      </c>
      <c r="AF39" s="290"/>
      <c r="AG39" s="348" t="s">
        <v>183</v>
      </c>
      <c r="AH39" s="261"/>
      <c r="AI39" s="300"/>
      <c r="AJ39" s="261"/>
      <c r="AK39" s="330"/>
      <c r="AL39" s="332"/>
      <c r="AM39" s="333"/>
      <c r="AN39" s="331"/>
    </row>
    <row r="40" spans="1:40" x14ac:dyDescent="0.15">
      <c r="A40" s="294" t="s">
        <v>59</v>
      </c>
      <c r="B40" s="295"/>
      <c r="C40" s="295"/>
      <c r="D40" s="296"/>
      <c r="E40" s="262"/>
      <c r="F40" s="301"/>
      <c r="G40" s="262"/>
      <c r="H40" s="303"/>
      <c r="I40" s="279"/>
      <c r="J40" s="305"/>
      <c r="K40" s="307"/>
      <c r="L40" s="305"/>
      <c r="M40" s="348"/>
      <c r="N40" s="262"/>
      <c r="O40" s="301"/>
      <c r="P40" s="262"/>
      <c r="Q40" s="301"/>
      <c r="R40" s="318"/>
      <c r="S40" s="312"/>
      <c r="T40" s="325"/>
      <c r="U40" s="294" t="s">
        <v>84</v>
      </c>
      <c r="V40" s="295"/>
      <c r="W40" s="295"/>
      <c r="X40" s="296"/>
      <c r="Y40" s="262"/>
      <c r="Z40" s="301"/>
      <c r="AA40" s="262"/>
      <c r="AB40" s="289"/>
      <c r="AC40" s="279"/>
      <c r="AD40" s="290"/>
      <c r="AE40" s="279"/>
      <c r="AF40" s="290"/>
      <c r="AG40" s="348"/>
      <c r="AH40" s="262"/>
      <c r="AI40" s="301"/>
      <c r="AJ40" s="262"/>
      <c r="AK40" s="288"/>
      <c r="AL40" s="332"/>
      <c r="AM40" s="333"/>
      <c r="AN40" s="331"/>
    </row>
    <row r="41" spans="1:40" ht="13.5" customHeight="1" x14ac:dyDescent="0.15">
      <c r="A41" s="291" t="s">
        <v>60</v>
      </c>
      <c r="B41" s="292"/>
      <c r="C41" s="292"/>
      <c r="D41" s="466"/>
      <c r="E41" s="261"/>
      <c r="F41" s="300"/>
      <c r="G41" s="261"/>
      <c r="H41" s="302"/>
      <c r="I41" s="279" t="s">
        <v>181</v>
      </c>
      <c r="J41" s="304"/>
      <c r="K41" s="306" t="s">
        <v>182</v>
      </c>
      <c r="L41" s="304"/>
      <c r="M41" s="348" t="s">
        <v>183</v>
      </c>
      <c r="N41" s="261"/>
      <c r="O41" s="300"/>
      <c r="P41" s="261"/>
      <c r="Q41" s="300"/>
      <c r="R41" s="317"/>
      <c r="S41" s="311"/>
      <c r="T41" s="324"/>
      <c r="U41" s="291" t="s">
        <v>85</v>
      </c>
      <c r="V41" s="292"/>
      <c r="W41" s="292"/>
      <c r="X41" s="293"/>
      <c r="Y41" s="261"/>
      <c r="Z41" s="300"/>
      <c r="AA41" s="261"/>
      <c r="AB41" s="289"/>
      <c r="AC41" s="279" t="s">
        <v>181</v>
      </c>
      <c r="AD41" s="290"/>
      <c r="AE41" s="279" t="s">
        <v>182</v>
      </c>
      <c r="AF41" s="290"/>
      <c r="AG41" s="348" t="s">
        <v>183</v>
      </c>
      <c r="AH41" s="261"/>
      <c r="AI41" s="300"/>
      <c r="AJ41" s="261"/>
      <c r="AK41" s="330"/>
      <c r="AL41" s="332"/>
      <c r="AM41" s="333"/>
      <c r="AN41" s="331"/>
    </row>
    <row r="42" spans="1:40" x14ac:dyDescent="0.15">
      <c r="A42" s="294" t="s">
        <v>61</v>
      </c>
      <c r="B42" s="295"/>
      <c r="C42" s="295"/>
      <c r="D42" s="296"/>
      <c r="E42" s="262"/>
      <c r="F42" s="301"/>
      <c r="G42" s="262"/>
      <c r="H42" s="303"/>
      <c r="I42" s="279"/>
      <c r="J42" s="305"/>
      <c r="K42" s="307"/>
      <c r="L42" s="305"/>
      <c r="M42" s="348"/>
      <c r="N42" s="262"/>
      <c r="O42" s="301"/>
      <c r="P42" s="262"/>
      <c r="Q42" s="301"/>
      <c r="R42" s="318"/>
      <c r="S42" s="312"/>
      <c r="T42" s="325"/>
      <c r="U42" s="294" t="s">
        <v>86</v>
      </c>
      <c r="V42" s="295"/>
      <c r="W42" s="295"/>
      <c r="X42" s="296"/>
      <c r="Y42" s="262"/>
      <c r="Z42" s="301"/>
      <c r="AA42" s="262"/>
      <c r="AB42" s="289"/>
      <c r="AC42" s="279"/>
      <c r="AD42" s="290"/>
      <c r="AE42" s="279"/>
      <c r="AF42" s="290"/>
      <c r="AG42" s="348"/>
      <c r="AH42" s="262"/>
      <c r="AI42" s="301"/>
      <c r="AJ42" s="262"/>
      <c r="AK42" s="288"/>
      <c r="AL42" s="332"/>
      <c r="AM42" s="333"/>
      <c r="AN42" s="331"/>
    </row>
    <row r="43" spans="1:40" ht="13.5" customHeight="1" x14ac:dyDescent="0.15">
      <c r="A43" s="291" t="s">
        <v>62</v>
      </c>
      <c r="B43" s="292"/>
      <c r="C43" s="292"/>
      <c r="D43" s="293"/>
      <c r="E43" s="261"/>
      <c r="F43" s="300"/>
      <c r="G43" s="261"/>
      <c r="H43" s="302"/>
      <c r="I43" s="279" t="s">
        <v>181</v>
      </c>
      <c r="J43" s="304"/>
      <c r="K43" s="306" t="s">
        <v>182</v>
      </c>
      <c r="L43" s="304"/>
      <c r="M43" s="348" t="s">
        <v>183</v>
      </c>
      <c r="N43" s="261"/>
      <c r="O43" s="300"/>
      <c r="P43" s="261"/>
      <c r="Q43" s="300"/>
      <c r="R43" s="317"/>
      <c r="S43" s="311"/>
      <c r="T43" s="324"/>
      <c r="U43" s="291" t="s">
        <v>87</v>
      </c>
      <c r="V43" s="292"/>
      <c r="W43" s="292"/>
      <c r="X43" s="293"/>
      <c r="Y43" s="261"/>
      <c r="Z43" s="300"/>
      <c r="AA43" s="261"/>
      <c r="AB43" s="289"/>
      <c r="AC43" s="279" t="s">
        <v>181</v>
      </c>
      <c r="AD43" s="290"/>
      <c r="AE43" s="279" t="s">
        <v>182</v>
      </c>
      <c r="AF43" s="290"/>
      <c r="AG43" s="348" t="s">
        <v>183</v>
      </c>
      <c r="AH43" s="261"/>
      <c r="AI43" s="300"/>
      <c r="AJ43" s="261"/>
      <c r="AK43" s="330"/>
      <c r="AL43" s="332"/>
      <c r="AM43" s="333"/>
      <c r="AN43" s="331"/>
    </row>
    <row r="44" spans="1:40" x14ac:dyDescent="0.15">
      <c r="A44" s="294" t="s">
        <v>63</v>
      </c>
      <c r="B44" s="295"/>
      <c r="C44" s="295"/>
      <c r="D44" s="296"/>
      <c r="E44" s="262"/>
      <c r="F44" s="301"/>
      <c r="G44" s="262"/>
      <c r="H44" s="303"/>
      <c r="I44" s="279"/>
      <c r="J44" s="305"/>
      <c r="K44" s="307"/>
      <c r="L44" s="305"/>
      <c r="M44" s="348"/>
      <c r="N44" s="262"/>
      <c r="O44" s="301"/>
      <c r="P44" s="262"/>
      <c r="Q44" s="301"/>
      <c r="R44" s="318"/>
      <c r="S44" s="312"/>
      <c r="T44" s="325"/>
      <c r="U44" s="294" t="s">
        <v>152</v>
      </c>
      <c r="V44" s="295"/>
      <c r="W44" s="295"/>
      <c r="X44" s="296"/>
      <c r="Y44" s="262"/>
      <c r="Z44" s="301"/>
      <c r="AA44" s="262"/>
      <c r="AB44" s="289"/>
      <c r="AC44" s="279"/>
      <c r="AD44" s="290"/>
      <c r="AE44" s="279"/>
      <c r="AF44" s="290"/>
      <c r="AG44" s="348"/>
      <c r="AH44" s="262"/>
      <c r="AI44" s="301"/>
      <c r="AJ44" s="262"/>
      <c r="AK44" s="288"/>
      <c r="AL44" s="332"/>
      <c r="AM44" s="333"/>
      <c r="AN44" s="331"/>
    </row>
    <row r="45" spans="1:40" ht="13.5" customHeight="1" x14ac:dyDescent="0.15">
      <c r="A45" s="291" t="s">
        <v>64</v>
      </c>
      <c r="B45" s="292"/>
      <c r="C45" s="292"/>
      <c r="D45" s="293"/>
      <c r="E45" s="261"/>
      <c r="F45" s="300"/>
      <c r="G45" s="261"/>
      <c r="H45" s="302"/>
      <c r="I45" s="279" t="s">
        <v>181</v>
      </c>
      <c r="J45" s="304"/>
      <c r="K45" s="306" t="s">
        <v>182</v>
      </c>
      <c r="L45" s="304"/>
      <c r="M45" s="348" t="s">
        <v>183</v>
      </c>
      <c r="N45" s="261"/>
      <c r="O45" s="300"/>
      <c r="P45" s="261"/>
      <c r="Q45" s="300"/>
      <c r="R45" s="317"/>
      <c r="S45" s="311"/>
      <c r="T45" s="324"/>
      <c r="U45" s="291" t="s">
        <v>88</v>
      </c>
      <c r="V45" s="292"/>
      <c r="W45" s="292"/>
      <c r="X45" s="293"/>
      <c r="Y45" s="261"/>
      <c r="Z45" s="300"/>
      <c r="AA45" s="261"/>
      <c r="AB45" s="289"/>
      <c r="AC45" s="279" t="s">
        <v>181</v>
      </c>
      <c r="AD45" s="290"/>
      <c r="AE45" s="279" t="s">
        <v>182</v>
      </c>
      <c r="AF45" s="290"/>
      <c r="AG45" s="348" t="s">
        <v>183</v>
      </c>
      <c r="AH45" s="261"/>
      <c r="AI45" s="300"/>
      <c r="AJ45" s="261"/>
      <c r="AK45" s="330"/>
      <c r="AL45" s="332"/>
      <c r="AM45" s="333"/>
      <c r="AN45" s="331"/>
    </row>
    <row r="46" spans="1:40" x14ac:dyDescent="0.15">
      <c r="A46" s="294" t="s">
        <v>65</v>
      </c>
      <c r="B46" s="295"/>
      <c r="C46" s="295"/>
      <c r="D46" s="296"/>
      <c r="E46" s="262"/>
      <c r="F46" s="301"/>
      <c r="G46" s="262"/>
      <c r="H46" s="303"/>
      <c r="I46" s="279"/>
      <c r="J46" s="305"/>
      <c r="K46" s="307"/>
      <c r="L46" s="305"/>
      <c r="M46" s="348"/>
      <c r="N46" s="262"/>
      <c r="O46" s="301"/>
      <c r="P46" s="262"/>
      <c r="Q46" s="301"/>
      <c r="R46" s="318"/>
      <c r="S46" s="312"/>
      <c r="T46" s="325"/>
      <c r="U46" s="294" t="s">
        <v>89</v>
      </c>
      <c r="V46" s="295"/>
      <c r="W46" s="295"/>
      <c r="X46" s="296"/>
      <c r="Y46" s="262"/>
      <c r="Z46" s="301"/>
      <c r="AA46" s="262"/>
      <c r="AB46" s="289"/>
      <c r="AC46" s="279"/>
      <c r="AD46" s="290"/>
      <c r="AE46" s="279"/>
      <c r="AF46" s="290"/>
      <c r="AG46" s="348"/>
      <c r="AH46" s="262"/>
      <c r="AI46" s="301"/>
      <c r="AJ46" s="262"/>
      <c r="AK46" s="288"/>
      <c r="AL46" s="332"/>
      <c r="AM46" s="333"/>
      <c r="AN46" s="331"/>
    </row>
    <row r="47" spans="1:40" ht="13.5" customHeight="1" x14ac:dyDescent="0.15">
      <c r="A47" s="291" t="s">
        <v>66</v>
      </c>
      <c r="B47" s="292"/>
      <c r="C47" s="292"/>
      <c r="D47" s="293"/>
      <c r="E47" s="261"/>
      <c r="F47" s="300"/>
      <c r="G47" s="261"/>
      <c r="H47" s="302"/>
      <c r="I47" s="279" t="s">
        <v>181</v>
      </c>
      <c r="J47" s="304"/>
      <c r="K47" s="306" t="s">
        <v>182</v>
      </c>
      <c r="L47" s="304"/>
      <c r="M47" s="348" t="s">
        <v>183</v>
      </c>
      <c r="N47" s="261"/>
      <c r="O47" s="300"/>
      <c r="P47" s="261"/>
      <c r="Q47" s="300"/>
      <c r="R47" s="317"/>
      <c r="S47" s="311"/>
      <c r="T47" s="324"/>
      <c r="U47" s="291" t="s">
        <v>90</v>
      </c>
      <c r="V47" s="292"/>
      <c r="W47" s="292"/>
      <c r="X47" s="293"/>
      <c r="Y47" s="261"/>
      <c r="Z47" s="300"/>
      <c r="AA47" s="261"/>
      <c r="AB47" s="289"/>
      <c r="AC47" s="279" t="s">
        <v>181</v>
      </c>
      <c r="AD47" s="290"/>
      <c r="AE47" s="279" t="s">
        <v>182</v>
      </c>
      <c r="AF47" s="290"/>
      <c r="AG47" s="348" t="s">
        <v>183</v>
      </c>
      <c r="AH47" s="261"/>
      <c r="AI47" s="300"/>
      <c r="AJ47" s="261"/>
      <c r="AK47" s="330"/>
      <c r="AL47" s="332"/>
      <c r="AM47" s="333"/>
      <c r="AN47" s="331"/>
    </row>
    <row r="48" spans="1:40" x14ac:dyDescent="0.15">
      <c r="A48" s="297" t="s">
        <v>145</v>
      </c>
      <c r="B48" s="298"/>
      <c r="C48" s="298"/>
      <c r="D48" s="299"/>
      <c r="E48" s="262"/>
      <c r="F48" s="301"/>
      <c r="G48" s="262"/>
      <c r="H48" s="303"/>
      <c r="I48" s="279"/>
      <c r="J48" s="305"/>
      <c r="K48" s="307"/>
      <c r="L48" s="305"/>
      <c r="M48" s="348"/>
      <c r="N48" s="262"/>
      <c r="O48" s="301"/>
      <c r="P48" s="262"/>
      <c r="Q48" s="301"/>
      <c r="R48" s="318"/>
      <c r="S48" s="312"/>
      <c r="T48" s="325"/>
      <c r="U48" s="294" t="s">
        <v>91</v>
      </c>
      <c r="V48" s="295"/>
      <c r="W48" s="295"/>
      <c r="X48" s="296"/>
      <c r="Y48" s="262"/>
      <c r="Z48" s="301"/>
      <c r="AA48" s="262"/>
      <c r="AB48" s="289"/>
      <c r="AC48" s="279"/>
      <c r="AD48" s="290"/>
      <c r="AE48" s="279"/>
      <c r="AF48" s="290"/>
      <c r="AG48" s="348"/>
      <c r="AH48" s="262"/>
      <c r="AI48" s="301"/>
      <c r="AJ48" s="262"/>
      <c r="AK48" s="288"/>
      <c r="AL48" s="332"/>
      <c r="AM48" s="333"/>
      <c r="AN48" s="331"/>
    </row>
    <row r="49" spans="1:40" ht="13.5" customHeight="1" x14ac:dyDescent="0.15">
      <c r="A49" s="291" t="s">
        <v>67</v>
      </c>
      <c r="B49" s="292"/>
      <c r="C49" s="292"/>
      <c r="D49" s="293"/>
      <c r="E49" s="261"/>
      <c r="F49" s="300"/>
      <c r="G49" s="261"/>
      <c r="H49" s="302"/>
      <c r="I49" s="279" t="s">
        <v>181</v>
      </c>
      <c r="J49" s="304"/>
      <c r="K49" s="306" t="s">
        <v>182</v>
      </c>
      <c r="L49" s="304"/>
      <c r="M49" s="348" t="s">
        <v>183</v>
      </c>
      <c r="N49" s="261"/>
      <c r="O49" s="300"/>
      <c r="P49" s="261"/>
      <c r="Q49" s="300"/>
      <c r="R49" s="317"/>
      <c r="S49" s="311"/>
      <c r="T49" s="324"/>
      <c r="U49" s="291" t="s">
        <v>92</v>
      </c>
      <c r="V49" s="292"/>
      <c r="W49" s="292"/>
      <c r="X49" s="293"/>
      <c r="Y49" s="261"/>
      <c r="Z49" s="300"/>
      <c r="AA49" s="261"/>
      <c r="AB49" s="289"/>
      <c r="AC49" s="279" t="s">
        <v>181</v>
      </c>
      <c r="AD49" s="290"/>
      <c r="AE49" s="279" t="s">
        <v>182</v>
      </c>
      <c r="AF49" s="290"/>
      <c r="AG49" s="348" t="s">
        <v>183</v>
      </c>
      <c r="AH49" s="261"/>
      <c r="AI49" s="300"/>
      <c r="AJ49" s="261"/>
      <c r="AK49" s="330"/>
      <c r="AL49" s="332"/>
      <c r="AM49" s="333"/>
      <c r="AN49" s="331"/>
    </row>
    <row r="50" spans="1:40" x14ac:dyDescent="0.15">
      <c r="A50" s="294" t="s">
        <v>68</v>
      </c>
      <c r="B50" s="295"/>
      <c r="C50" s="295"/>
      <c r="D50" s="296"/>
      <c r="E50" s="262"/>
      <c r="F50" s="301"/>
      <c r="G50" s="262"/>
      <c r="H50" s="303"/>
      <c r="I50" s="279"/>
      <c r="J50" s="305"/>
      <c r="K50" s="307"/>
      <c r="L50" s="305"/>
      <c r="M50" s="348"/>
      <c r="N50" s="262"/>
      <c r="O50" s="301"/>
      <c r="P50" s="262"/>
      <c r="Q50" s="301"/>
      <c r="R50" s="318"/>
      <c r="S50" s="312"/>
      <c r="T50" s="325"/>
      <c r="U50" s="294" t="s">
        <v>153</v>
      </c>
      <c r="V50" s="295"/>
      <c r="W50" s="295"/>
      <c r="X50" s="296"/>
      <c r="Y50" s="262"/>
      <c r="Z50" s="301"/>
      <c r="AA50" s="262"/>
      <c r="AB50" s="289"/>
      <c r="AC50" s="279"/>
      <c r="AD50" s="290"/>
      <c r="AE50" s="279"/>
      <c r="AF50" s="290"/>
      <c r="AG50" s="348"/>
      <c r="AH50" s="262"/>
      <c r="AI50" s="301"/>
      <c r="AJ50" s="262"/>
      <c r="AK50" s="288"/>
      <c r="AL50" s="332"/>
      <c r="AM50" s="333"/>
      <c r="AN50" s="331"/>
    </row>
    <row r="51" spans="1:40" ht="13.5" customHeight="1" x14ac:dyDescent="0.15">
      <c r="A51" s="291" t="s">
        <v>69</v>
      </c>
      <c r="B51" s="292"/>
      <c r="C51" s="292"/>
      <c r="D51" s="293"/>
      <c r="E51" s="261"/>
      <c r="F51" s="300"/>
      <c r="G51" s="261"/>
      <c r="H51" s="302"/>
      <c r="I51" s="279" t="s">
        <v>181</v>
      </c>
      <c r="J51" s="304"/>
      <c r="K51" s="306" t="s">
        <v>182</v>
      </c>
      <c r="L51" s="304"/>
      <c r="M51" s="348" t="s">
        <v>183</v>
      </c>
      <c r="N51" s="261"/>
      <c r="O51" s="300"/>
      <c r="P51" s="261"/>
      <c r="Q51" s="300"/>
      <c r="R51" s="317"/>
      <c r="S51" s="311"/>
      <c r="T51" s="324"/>
      <c r="U51" s="291" t="s">
        <v>93</v>
      </c>
      <c r="V51" s="292"/>
      <c r="W51" s="292"/>
      <c r="X51" s="293"/>
      <c r="Y51" s="261"/>
      <c r="Z51" s="300"/>
      <c r="AA51" s="261"/>
      <c r="AB51" s="289"/>
      <c r="AC51" s="279" t="s">
        <v>181</v>
      </c>
      <c r="AD51" s="290"/>
      <c r="AE51" s="279" t="s">
        <v>182</v>
      </c>
      <c r="AF51" s="290"/>
      <c r="AG51" s="348" t="s">
        <v>183</v>
      </c>
      <c r="AH51" s="261"/>
      <c r="AI51" s="300"/>
      <c r="AJ51" s="261"/>
      <c r="AK51" s="330"/>
      <c r="AL51" s="332"/>
      <c r="AM51" s="333"/>
      <c r="AN51" s="331"/>
    </row>
    <row r="52" spans="1:40" x14ac:dyDescent="0.15">
      <c r="A52" s="294" t="s">
        <v>70</v>
      </c>
      <c r="B52" s="295"/>
      <c r="C52" s="295"/>
      <c r="D52" s="296"/>
      <c r="E52" s="262"/>
      <c r="F52" s="301"/>
      <c r="G52" s="262"/>
      <c r="H52" s="303"/>
      <c r="I52" s="279"/>
      <c r="J52" s="305"/>
      <c r="K52" s="307"/>
      <c r="L52" s="305"/>
      <c r="M52" s="348"/>
      <c r="N52" s="262"/>
      <c r="O52" s="301"/>
      <c r="P52" s="262"/>
      <c r="Q52" s="301"/>
      <c r="R52" s="318"/>
      <c r="S52" s="312"/>
      <c r="T52" s="325"/>
      <c r="U52" s="294" t="s">
        <v>94</v>
      </c>
      <c r="V52" s="295"/>
      <c r="W52" s="295"/>
      <c r="X52" s="296"/>
      <c r="Y52" s="262"/>
      <c r="Z52" s="301"/>
      <c r="AA52" s="262"/>
      <c r="AB52" s="289"/>
      <c r="AC52" s="279"/>
      <c r="AD52" s="290"/>
      <c r="AE52" s="279"/>
      <c r="AF52" s="290"/>
      <c r="AG52" s="348"/>
      <c r="AH52" s="262"/>
      <c r="AI52" s="301"/>
      <c r="AJ52" s="262"/>
      <c r="AK52" s="288"/>
      <c r="AL52" s="332"/>
      <c r="AM52" s="333"/>
      <c r="AN52" s="331"/>
    </row>
    <row r="53" spans="1:40" ht="13.5" customHeight="1" x14ac:dyDescent="0.15">
      <c r="A53" s="291" t="s">
        <v>71</v>
      </c>
      <c r="B53" s="292"/>
      <c r="C53" s="292"/>
      <c r="D53" s="293"/>
      <c r="E53" s="261"/>
      <c r="F53" s="300"/>
      <c r="G53" s="261"/>
      <c r="H53" s="302"/>
      <c r="I53" s="279" t="s">
        <v>181</v>
      </c>
      <c r="J53" s="304"/>
      <c r="K53" s="306" t="s">
        <v>182</v>
      </c>
      <c r="L53" s="304"/>
      <c r="M53" s="348" t="s">
        <v>183</v>
      </c>
      <c r="N53" s="261"/>
      <c r="O53" s="300"/>
      <c r="P53" s="261"/>
      <c r="Q53" s="300"/>
      <c r="R53" s="317"/>
      <c r="S53" s="311"/>
      <c r="T53" s="324"/>
      <c r="U53" s="291" t="s">
        <v>95</v>
      </c>
      <c r="V53" s="292"/>
      <c r="W53" s="292"/>
      <c r="X53" s="293"/>
      <c r="Y53" s="261"/>
      <c r="Z53" s="300"/>
      <c r="AA53" s="261"/>
      <c r="AB53" s="302"/>
      <c r="AC53" s="306" t="s">
        <v>181</v>
      </c>
      <c r="AD53" s="304"/>
      <c r="AE53" s="306" t="s">
        <v>182</v>
      </c>
      <c r="AF53" s="304"/>
      <c r="AG53" s="315" t="s">
        <v>183</v>
      </c>
      <c r="AH53" s="261"/>
      <c r="AI53" s="300"/>
      <c r="AJ53" s="261"/>
      <c r="AK53" s="300"/>
      <c r="AL53" s="317"/>
      <c r="AM53" s="311"/>
      <c r="AN53" s="324"/>
    </row>
    <row r="54" spans="1:40" x14ac:dyDescent="0.15">
      <c r="A54" s="294" t="s">
        <v>518</v>
      </c>
      <c r="B54" s="295"/>
      <c r="C54" s="295"/>
      <c r="D54" s="296"/>
      <c r="E54" s="262"/>
      <c r="F54" s="301"/>
      <c r="G54" s="262"/>
      <c r="H54" s="303"/>
      <c r="I54" s="279"/>
      <c r="J54" s="305"/>
      <c r="K54" s="307"/>
      <c r="L54" s="305"/>
      <c r="M54" s="348"/>
      <c r="N54" s="262"/>
      <c r="O54" s="301"/>
      <c r="P54" s="262"/>
      <c r="Q54" s="301"/>
      <c r="R54" s="318"/>
      <c r="S54" s="312"/>
      <c r="T54" s="325"/>
      <c r="U54" s="294" t="s">
        <v>96</v>
      </c>
      <c r="V54" s="295"/>
      <c r="W54" s="295"/>
      <c r="X54" s="296"/>
      <c r="Y54" s="262"/>
      <c r="Z54" s="301"/>
      <c r="AA54" s="262"/>
      <c r="AB54" s="303"/>
      <c r="AC54" s="307"/>
      <c r="AD54" s="305"/>
      <c r="AE54" s="307"/>
      <c r="AF54" s="305"/>
      <c r="AG54" s="316"/>
      <c r="AH54" s="262"/>
      <c r="AI54" s="301"/>
      <c r="AJ54" s="262"/>
      <c r="AK54" s="301"/>
      <c r="AL54" s="318"/>
      <c r="AM54" s="312"/>
      <c r="AN54" s="325"/>
    </row>
    <row r="55" spans="1:40" ht="13.5" customHeight="1" x14ac:dyDescent="0.15">
      <c r="A55" s="291" t="s">
        <v>73</v>
      </c>
      <c r="B55" s="292"/>
      <c r="C55" s="292"/>
      <c r="D55" s="293"/>
      <c r="E55" s="261"/>
      <c r="F55" s="300"/>
      <c r="G55" s="261"/>
      <c r="H55" s="302"/>
      <c r="I55" s="279" t="s">
        <v>181</v>
      </c>
      <c r="J55" s="304"/>
      <c r="K55" s="306" t="s">
        <v>182</v>
      </c>
      <c r="L55" s="304"/>
      <c r="M55" s="348" t="s">
        <v>183</v>
      </c>
      <c r="N55" s="261"/>
      <c r="O55" s="300"/>
      <c r="P55" s="261"/>
      <c r="Q55" s="300"/>
      <c r="R55" s="317"/>
      <c r="S55" s="311"/>
      <c r="T55" s="324"/>
      <c r="U55" s="291" t="s">
        <v>342</v>
      </c>
      <c r="V55" s="292"/>
      <c r="W55" s="292"/>
      <c r="X55" s="293"/>
      <c r="Y55" s="261"/>
      <c r="Z55" s="300"/>
      <c r="AA55" s="261"/>
      <c r="AB55" s="289"/>
      <c r="AC55" s="279" t="s">
        <v>181</v>
      </c>
      <c r="AD55" s="290"/>
      <c r="AE55" s="279" t="s">
        <v>182</v>
      </c>
      <c r="AF55" s="290"/>
      <c r="AG55" s="348" t="s">
        <v>183</v>
      </c>
      <c r="AH55" s="261"/>
      <c r="AI55" s="300"/>
      <c r="AJ55" s="261"/>
      <c r="AK55" s="330"/>
      <c r="AL55" s="332"/>
      <c r="AM55" s="333"/>
      <c r="AN55" s="331"/>
    </row>
    <row r="56" spans="1:40" x14ac:dyDescent="0.15">
      <c r="A56" s="294" t="s">
        <v>74</v>
      </c>
      <c r="B56" s="295"/>
      <c r="C56" s="295"/>
      <c r="D56" s="296"/>
      <c r="E56" s="262"/>
      <c r="F56" s="301"/>
      <c r="G56" s="262"/>
      <c r="H56" s="303"/>
      <c r="I56" s="279"/>
      <c r="J56" s="305"/>
      <c r="K56" s="307"/>
      <c r="L56" s="305"/>
      <c r="M56" s="348"/>
      <c r="N56" s="262"/>
      <c r="O56" s="301"/>
      <c r="P56" s="262"/>
      <c r="Q56" s="301"/>
      <c r="R56" s="318"/>
      <c r="S56" s="312"/>
      <c r="T56" s="325"/>
      <c r="U56" s="294" t="s">
        <v>343</v>
      </c>
      <c r="V56" s="295"/>
      <c r="W56" s="295"/>
      <c r="X56" s="296"/>
      <c r="Y56" s="262"/>
      <c r="Z56" s="301"/>
      <c r="AA56" s="262"/>
      <c r="AB56" s="289"/>
      <c r="AC56" s="279"/>
      <c r="AD56" s="290"/>
      <c r="AE56" s="279"/>
      <c r="AF56" s="290"/>
      <c r="AG56" s="348"/>
      <c r="AH56" s="262"/>
      <c r="AI56" s="301"/>
      <c r="AJ56" s="262"/>
      <c r="AK56" s="288"/>
      <c r="AL56" s="332"/>
      <c r="AM56" s="333"/>
      <c r="AN56" s="331"/>
    </row>
    <row r="57" spans="1:40" ht="13.5" customHeight="1" x14ac:dyDescent="0.15">
      <c r="A57" s="291" t="s">
        <v>75</v>
      </c>
      <c r="B57" s="292"/>
      <c r="C57" s="292"/>
      <c r="D57" s="293"/>
      <c r="E57" s="261"/>
      <c r="F57" s="300"/>
      <c r="G57" s="261"/>
      <c r="H57" s="302"/>
      <c r="I57" s="279" t="s">
        <v>181</v>
      </c>
      <c r="J57" s="304"/>
      <c r="K57" s="306" t="s">
        <v>182</v>
      </c>
      <c r="L57" s="304"/>
      <c r="M57" s="348" t="s">
        <v>183</v>
      </c>
      <c r="N57" s="261"/>
      <c r="O57" s="300"/>
      <c r="P57" s="261"/>
      <c r="Q57" s="300"/>
      <c r="R57" s="317"/>
      <c r="S57" s="311"/>
      <c r="T57" s="324"/>
      <c r="U57" s="291" t="s">
        <v>97</v>
      </c>
      <c r="V57" s="292"/>
      <c r="W57" s="292"/>
      <c r="X57" s="293"/>
      <c r="Y57" s="261"/>
      <c r="Z57" s="300"/>
      <c r="AA57" s="261"/>
      <c r="AB57" s="289"/>
      <c r="AC57" s="279" t="s">
        <v>181</v>
      </c>
      <c r="AD57" s="290"/>
      <c r="AE57" s="279" t="s">
        <v>182</v>
      </c>
      <c r="AF57" s="290"/>
      <c r="AG57" s="348" t="s">
        <v>183</v>
      </c>
      <c r="AH57" s="261" t="s">
        <v>104</v>
      </c>
      <c r="AI57" s="300"/>
      <c r="AJ57" s="261"/>
      <c r="AK57" s="330"/>
      <c r="AL57" s="332"/>
      <c r="AM57" s="333"/>
      <c r="AN57" s="331"/>
    </row>
    <row r="58" spans="1:40" ht="14.25" thickBot="1" x14ac:dyDescent="0.2">
      <c r="A58" s="357" t="s">
        <v>76</v>
      </c>
      <c r="B58" s="490"/>
      <c r="C58" s="490"/>
      <c r="D58" s="358"/>
      <c r="E58" s="309"/>
      <c r="F58" s="310"/>
      <c r="G58" s="309"/>
      <c r="H58" s="482"/>
      <c r="I58" s="313"/>
      <c r="J58" s="483"/>
      <c r="K58" s="484"/>
      <c r="L58" s="483"/>
      <c r="M58" s="491"/>
      <c r="N58" s="309"/>
      <c r="O58" s="310"/>
      <c r="P58" s="309"/>
      <c r="Q58" s="310"/>
      <c r="R58" s="485"/>
      <c r="S58" s="486"/>
      <c r="T58" s="487"/>
      <c r="U58" s="294" t="s">
        <v>98</v>
      </c>
      <c r="V58" s="295"/>
      <c r="W58" s="295"/>
      <c r="X58" s="296"/>
      <c r="Y58" s="262"/>
      <c r="Z58" s="301"/>
      <c r="AA58" s="262"/>
      <c r="AB58" s="289"/>
      <c r="AC58" s="279"/>
      <c r="AD58" s="290"/>
      <c r="AE58" s="279"/>
      <c r="AF58" s="290"/>
      <c r="AG58" s="348"/>
      <c r="AH58" s="262"/>
      <c r="AI58" s="301"/>
      <c r="AJ58" s="262"/>
      <c r="AK58" s="288"/>
      <c r="AL58" s="332"/>
      <c r="AM58" s="333"/>
      <c r="AN58" s="331"/>
    </row>
    <row r="59" spans="1:40" x14ac:dyDescent="0.15">
      <c r="A59" s="488" t="s">
        <v>439</v>
      </c>
      <c r="B59" s="488"/>
      <c r="C59" s="488"/>
      <c r="D59" s="488"/>
      <c r="E59" s="488"/>
      <c r="F59" s="488"/>
      <c r="G59" s="488"/>
      <c r="H59" s="488"/>
      <c r="I59" s="488"/>
      <c r="J59" s="488"/>
      <c r="K59" s="488"/>
      <c r="L59" s="488"/>
      <c r="M59" s="488"/>
      <c r="N59" s="488"/>
      <c r="O59" s="488"/>
      <c r="P59" s="488"/>
      <c r="Q59" s="488"/>
      <c r="R59" s="488"/>
      <c r="S59" s="488"/>
      <c r="T59" s="488"/>
      <c r="U59" s="291" t="s">
        <v>99</v>
      </c>
      <c r="V59" s="292"/>
      <c r="W59" s="292"/>
      <c r="X59" s="293"/>
      <c r="Y59" s="494" t="s">
        <v>154</v>
      </c>
      <c r="Z59" s="495"/>
      <c r="AA59" s="495"/>
      <c r="AB59" s="495"/>
      <c r="AC59" s="495"/>
      <c r="AD59" s="495"/>
      <c r="AE59" s="495"/>
      <c r="AF59" s="495"/>
      <c r="AG59" s="495"/>
      <c r="AH59" s="495"/>
      <c r="AI59" s="496"/>
      <c r="AJ59" s="268"/>
      <c r="AK59" s="335"/>
      <c r="AL59" s="445"/>
      <c r="AM59" s="499"/>
      <c r="AN59" s="501"/>
    </row>
    <row r="60" spans="1:40" ht="14.25" thickBot="1" x14ac:dyDescent="0.2">
      <c r="A60" s="489"/>
      <c r="B60" s="489"/>
      <c r="C60" s="489"/>
      <c r="D60" s="489"/>
      <c r="E60" s="489"/>
      <c r="F60" s="489"/>
      <c r="G60" s="489"/>
      <c r="H60" s="489"/>
      <c r="I60" s="489"/>
      <c r="J60" s="489"/>
      <c r="K60" s="489"/>
      <c r="L60" s="489"/>
      <c r="M60" s="489"/>
      <c r="N60" s="489"/>
      <c r="O60" s="489"/>
      <c r="P60" s="489"/>
      <c r="Q60" s="489"/>
      <c r="R60" s="489"/>
      <c r="S60" s="489"/>
      <c r="T60" s="489"/>
      <c r="U60" s="357" t="s">
        <v>100</v>
      </c>
      <c r="V60" s="490"/>
      <c r="W60" s="490"/>
      <c r="X60" s="358"/>
      <c r="Y60" s="497"/>
      <c r="Z60" s="264"/>
      <c r="AA60" s="264"/>
      <c r="AB60" s="264"/>
      <c r="AC60" s="264"/>
      <c r="AD60" s="264"/>
      <c r="AE60" s="264"/>
      <c r="AF60" s="264"/>
      <c r="AG60" s="264"/>
      <c r="AH60" s="264"/>
      <c r="AI60" s="498"/>
      <c r="AJ60" s="272"/>
      <c r="AK60" s="337"/>
      <c r="AL60" s="470"/>
      <c r="AM60" s="500"/>
      <c r="AN60" s="502"/>
    </row>
    <row r="61" spans="1:40" x14ac:dyDescent="0.15">
      <c r="A61" s="308" t="s">
        <v>455</v>
      </c>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row>
    <row r="62" spans="1:40" x14ac:dyDescent="0.15">
      <c r="A62" s="308"/>
      <c r="B62" s="308"/>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row>
    <row r="63" spans="1:40" x14ac:dyDescent="0.15">
      <c r="A63" s="63"/>
    </row>
    <row r="101" spans="1:1" x14ac:dyDescent="0.15">
      <c r="A101" t="s">
        <v>221</v>
      </c>
    </row>
    <row r="102" spans="1:1" x14ac:dyDescent="0.15">
      <c r="A102" t="s">
        <v>143</v>
      </c>
    </row>
    <row r="103" spans="1:1" x14ac:dyDescent="0.15">
      <c r="A103" t="s">
        <v>222</v>
      </c>
    </row>
    <row r="104" spans="1:1" x14ac:dyDescent="0.15">
      <c r="A104" t="s">
        <v>223</v>
      </c>
    </row>
    <row r="105" spans="1:1" x14ac:dyDescent="0.15">
      <c r="A105" t="s">
        <v>197</v>
      </c>
    </row>
    <row r="106" spans="1:1" x14ac:dyDescent="0.15">
      <c r="A106" t="s">
        <v>198</v>
      </c>
    </row>
    <row r="107" spans="1:1" x14ac:dyDescent="0.15">
      <c r="A107" t="s">
        <v>199</v>
      </c>
    </row>
    <row r="108" spans="1:1" x14ac:dyDescent="0.15">
      <c r="A108" t="s">
        <v>200</v>
      </c>
    </row>
    <row r="109" spans="1:1" x14ac:dyDescent="0.15">
      <c r="A109" t="s">
        <v>201</v>
      </c>
    </row>
    <row r="110" spans="1:1" x14ac:dyDescent="0.15">
      <c r="A110" t="s">
        <v>202</v>
      </c>
    </row>
    <row r="111" spans="1:1" x14ac:dyDescent="0.15">
      <c r="A111" t="s">
        <v>203</v>
      </c>
    </row>
    <row r="112" spans="1:1" x14ac:dyDescent="0.15">
      <c r="A112" t="s">
        <v>204</v>
      </c>
    </row>
    <row r="113" spans="1:1" x14ac:dyDescent="0.15">
      <c r="A113" t="s">
        <v>205</v>
      </c>
    </row>
    <row r="114" spans="1:1" x14ac:dyDescent="0.15">
      <c r="A114" t="s">
        <v>206</v>
      </c>
    </row>
    <row r="115" spans="1:1" x14ac:dyDescent="0.15">
      <c r="A115" t="s">
        <v>207</v>
      </c>
    </row>
    <row r="116" spans="1:1" x14ac:dyDescent="0.15">
      <c r="A116" t="s">
        <v>208</v>
      </c>
    </row>
    <row r="117" spans="1:1" x14ac:dyDescent="0.15">
      <c r="A117" t="s">
        <v>209</v>
      </c>
    </row>
    <row r="118" spans="1:1" x14ac:dyDescent="0.15">
      <c r="A118" t="s">
        <v>210</v>
      </c>
    </row>
    <row r="119" spans="1:1" x14ac:dyDescent="0.15">
      <c r="A119" t="s">
        <v>211</v>
      </c>
    </row>
    <row r="120" spans="1:1" x14ac:dyDescent="0.15">
      <c r="A120" t="s">
        <v>212</v>
      </c>
    </row>
    <row r="121" spans="1:1" x14ac:dyDescent="0.15">
      <c r="A121" t="s">
        <v>213</v>
      </c>
    </row>
    <row r="122" spans="1:1" x14ac:dyDescent="0.15">
      <c r="A122" t="s">
        <v>214</v>
      </c>
    </row>
    <row r="123" spans="1:1" x14ac:dyDescent="0.15">
      <c r="A123" t="s">
        <v>215</v>
      </c>
    </row>
    <row r="124" spans="1:1" x14ac:dyDescent="0.15">
      <c r="A124" t="s">
        <v>216</v>
      </c>
    </row>
    <row r="125" spans="1:1" x14ac:dyDescent="0.15">
      <c r="A125" t="s">
        <v>217</v>
      </c>
    </row>
    <row r="126" spans="1:1" x14ac:dyDescent="0.15">
      <c r="A126" t="s">
        <v>218</v>
      </c>
    </row>
    <row r="127" spans="1:1" x14ac:dyDescent="0.15">
      <c r="A127" t="s">
        <v>219</v>
      </c>
    </row>
    <row r="128" spans="1:1" x14ac:dyDescent="0.15">
      <c r="A128" t="s">
        <v>220</v>
      </c>
    </row>
    <row r="129" spans="1:1" x14ac:dyDescent="0.15">
      <c r="A129" t="s">
        <v>341</v>
      </c>
    </row>
  </sheetData>
  <mergeCells count="570">
    <mergeCell ref="AJ29:AK30"/>
    <mergeCell ref="AE29:AE30"/>
    <mergeCell ref="AL3:AN3"/>
    <mergeCell ref="AL4:AN4"/>
    <mergeCell ref="AJ1:AN1"/>
    <mergeCell ref="A1:B1"/>
    <mergeCell ref="C1:D1"/>
    <mergeCell ref="A2:B4"/>
    <mergeCell ref="C2:D4"/>
    <mergeCell ref="F2:P3"/>
    <mergeCell ref="AL2:AN2"/>
    <mergeCell ref="Y1:AD1"/>
    <mergeCell ref="R1:X1"/>
    <mergeCell ref="AE1:AI1"/>
    <mergeCell ref="Y2:AD4"/>
    <mergeCell ref="R2:X4"/>
    <mergeCell ref="AE2:AI4"/>
    <mergeCell ref="AJ2:AK2"/>
    <mergeCell ref="AJ3:AK3"/>
    <mergeCell ref="AJ4:AK4"/>
    <mergeCell ref="AA21:AB22"/>
    <mergeCell ref="AM8:AN10"/>
    <mergeCell ref="AM11:AN13"/>
    <mergeCell ref="AE10:AK11"/>
    <mergeCell ref="AJ49:AK50"/>
    <mergeCell ref="AJ47:AK48"/>
    <mergeCell ref="AH39:AI40"/>
    <mergeCell ref="AH31:AI32"/>
    <mergeCell ref="AG47:AG48"/>
    <mergeCell ref="AF49:AF50"/>
    <mergeCell ref="AG49:AG50"/>
    <mergeCell ref="AE49:AE50"/>
    <mergeCell ref="AF51:AF52"/>
    <mergeCell ref="AJ45:AK46"/>
    <mergeCell ref="AJ43:AK44"/>
    <mergeCell ref="AE35:AE36"/>
    <mergeCell ref="AF35:AF36"/>
    <mergeCell ref="AG35:AG36"/>
    <mergeCell ref="AH49:AI50"/>
    <mergeCell ref="AH51:AI52"/>
    <mergeCell ref="AE47:AE48"/>
    <mergeCell ref="AF47:AF48"/>
    <mergeCell ref="AG37:AG38"/>
    <mergeCell ref="AF39:AF40"/>
    <mergeCell ref="AG39:AG40"/>
    <mergeCell ref="AF41:AF42"/>
    <mergeCell ref="AG51:AG52"/>
    <mergeCell ref="AG41:AG42"/>
    <mergeCell ref="AD45:AD46"/>
    <mergeCell ref="AE45:AE46"/>
    <mergeCell ref="AD43:AD44"/>
    <mergeCell ref="AD49:AD50"/>
    <mergeCell ref="AB49:AB50"/>
    <mergeCell ref="AB47:AB48"/>
    <mergeCell ref="AC47:AC48"/>
    <mergeCell ref="AE51:AE52"/>
    <mergeCell ref="AE43:AE44"/>
    <mergeCell ref="R45:R46"/>
    <mergeCell ref="S53:S54"/>
    <mergeCell ref="R55:R56"/>
    <mergeCell ref="T53:T54"/>
    <mergeCell ref="AB51:AB52"/>
    <mergeCell ref="AC49:AC50"/>
    <mergeCell ref="AC43:AC44"/>
    <mergeCell ref="AB45:AB46"/>
    <mergeCell ref="AC45:AC46"/>
    <mergeCell ref="R51:R52"/>
    <mergeCell ref="R49:R50"/>
    <mergeCell ref="S49:S50"/>
    <mergeCell ref="T49:T50"/>
    <mergeCell ref="S55:S56"/>
    <mergeCell ref="S43:S44"/>
    <mergeCell ref="T43:T44"/>
    <mergeCell ref="AB55:AB56"/>
    <mergeCell ref="AC55:AC56"/>
    <mergeCell ref="M51:M52"/>
    <mergeCell ref="R47:R48"/>
    <mergeCell ref="N55:O56"/>
    <mergeCell ref="AD37:AD38"/>
    <mergeCell ref="AE37:AE38"/>
    <mergeCell ref="AF37:AF38"/>
    <mergeCell ref="AD33:AD34"/>
    <mergeCell ref="AE33:AE34"/>
    <mergeCell ref="S51:S52"/>
    <mergeCell ref="U48:X48"/>
    <mergeCell ref="S47:S48"/>
    <mergeCell ref="T47:T48"/>
    <mergeCell ref="U47:X47"/>
    <mergeCell ref="U46:X46"/>
    <mergeCell ref="U42:X42"/>
    <mergeCell ref="U45:X45"/>
    <mergeCell ref="S45:S46"/>
    <mergeCell ref="T45:T46"/>
    <mergeCell ref="AA47:AA48"/>
    <mergeCell ref="AF45:AF46"/>
    <mergeCell ref="T51:T52"/>
    <mergeCell ref="M43:M44"/>
    <mergeCell ref="R43:R44"/>
    <mergeCell ref="AF55:AF56"/>
    <mergeCell ref="U39:X39"/>
    <mergeCell ref="U40:X40"/>
    <mergeCell ref="AC41:AC42"/>
    <mergeCell ref="AB41:AB42"/>
    <mergeCell ref="AB33:AB34"/>
    <mergeCell ref="R41:R42"/>
    <mergeCell ref="S41:S42"/>
    <mergeCell ref="T41:T42"/>
    <mergeCell ref="R39:R40"/>
    <mergeCell ref="AB37:AB38"/>
    <mergeCell ref="U37:X37"/>
    <mergeCell ref="U38:X38"/>
    <mergeCell ref="T37:T38"/>
    <mergeCell ref="Y37:Z38"/>
    <mergeCell ref="R37:R38"/>
    <mergeCell ref="S37:S38"/>
    <mergeCell ref="AM59:AM60"/>
    <mergeCell ref="AN59:AN60"/>
    <mergeCell ref="AL51:AL52"/>
    <mergeCell ref="AM51:AM52"/>
    <mergeCell ref="AN51:AN52"/>
    <mergeCell ref="AL55:AL56"/>
    <mergeCell ref="AM55:AM56"/>
    <mergeCell ref="AN55:AN56"/>
    <mergeCell ref="AM57:AM58"/>
    <mergeCell ref="AL57:AL58"/>
    <mergeCell ref="AL59:AL60"/>
    <mergeCell ref="AN57:AN58"/>
    <mergeCell ref="AM41:AM42"/>
    <mergeCell ref="AN41:AN42"/>
    <mergeCell ref="AL49:AL50"/>
    <mergeCell ref="AM49:AM50"/>
    <mergeCell ref="AL37:AL38"/>
    <mergeCell ref="AM37:AM38"/>
    <mergeCell ref="AL45:AL46"/>
    <mergeCell ref="AM45:AM46"/>
    <mergeCell ref="AM43:AM44"/>
    <mergeCell ref="AL43:AL44"/>
    <mergeCell ref="AN37:AN38"/>
    <mergeCell ref="AN33:AN34"/>
    <mergeCell ref="AJ33:AK34"/>
    <mergeCell ref="AL35:AL36"/>
    <mergeCell ref="AM35:AM36"/>
    <mergeCell ref="AN35:AN36"/>
    <mergeCell ref="H35:H36"/>
    <mergeCell ref="I35:I36"/>
    <mergeCell ref="K35:K36"/>
    <mergeCell ref="L35:L36"/>
    <mergeCell ref="M35:M36"/>
    <mergeCell ref="H33:H34"/>
    <mergeCell ref="I33:I34"/>
    <mergeCell ref="J33:J34"/>
    <mergeCell ref="K33:K34"/>
    <mergeCell ref="AC33:AC34"/>
    <mergeCell ref="AB35:AB36"/>
    <mergeCell ref="P35:Q36"/>
    <mergeCell ref="U33:X33"/>
    <mergeCell ref="U34:X34"/>
    <mergeCell ref="T35:T36"/>
    <mergeCell ref="S35:S36"/>
    <mergeCell ref="R33:R34"/>
    <mergeCell ref="S33:S34"/>
    <mergeCell ref="T33:T34"/>
    <mergeCell ref="AJ59:AK60"/>
    <mergeCell ref="AJ41:AK42"/>
    <mergeCell ref="AJ39:AK40"/>
    <mergeCell ref="AD29:AD30"/>
    <mergeCell ref="AH37:AI38"/>
    <mergeCell ref="AH35:AI36"/>
    <mergeCell ref="AJ35:AK36"/>
    <mergeCell ref="AF33:AF34"/>
    <mergeCell ref="Y59:AI60"/>
    <mergeCell ref="AG33:AG34"/>
    <mergeCell ref="AD35:AD36"/>
    <mergeCell ref="AH57:AI58"/>
    <mergeCell ref="AJ57:AK58"/>
    <mergeCell ref="Y47:Z48"/>
    <mergeCell ref="AH41:AI42"/>
    <mergeCell ref="AC35:AC36"/>
    <mergeCell ref="AD39:AD40"/>
    <mergeCell ref="AE39:AE40"/>
    <mergeCell ref="AB39:AB40"/>
    <mergeCell ref="AC39:AC40"/>
    <mergeCell ref="AD47:AD48"/>
    <mergeCell ref="AB57:AB58"/>
    <mergeCell ref="AF31:AF32"/>
    <mergeCell ref="AC37:AC38"/>
    <mergeCell ref="AG55:AG56"/>
    <mergeCell ref="AD55:AD56"/>
    <mergeCell ref="AE55:AE56"/>
    <mergeCell ref="AE57:AE58"/>
    <mergeCell ref="AD53:AD54"/>
    <mergeCell ref="AL26:AN27"/>
    <mergeCell ref="AL29:AL30"/>
    <mergeCell ref="AM29:AM30"/>
    <mergeCell ref="AN29:AN30"/>
    <mergeCell ref="AL31:AL32"/>
    <mergeCell ref="AM31:AM32"/>
    <mergeCell ref="AN31:AN32"/>
    <mergeCell ref="AL33:AL34"/>
    <mergeCell ref="AM33:AM34"/>
    <mergeCell ref="AD41:AD42"/>
    <mergeCell ref="AE41:AE42"/>
    <mergeCell ref="AF57:AF58"/>
    <mergeCell ref="AG57:AG58"/>
    <mergeCell ref="AH55:AI56"/>
    <mergeCell ref="AJ51:AK52"/>
    <mergeCell ref="AJ37:AK38"/>
    <mergeCell ref="AH33:AI34"/>
    <mergeCell ref="AG31:AG32"/>
    <mergeCell ref="AJ55:AK56"/>
    <mergeCell ref="AC57:AC58"/>
    <mergeCell ref="AD57:AD58"/>
    <mergeCell ref="U49:X49"/>
    <mergeCell ref="U50:X50"/>
    <mergeCell ref="Y49:Z50"/>
    <mergeCell ref="U60:X60"/>
    <mergeCell ref="Y55:Z56"/>
    <mergeCell ref="Y57:Z58"/>
    <mergeCell ref="AC51:AC52"/>
    <mergeCell ref="AD51:AD52"/>
    <mergeCell ref="Y51:Z52"/>
    <mergeCell ref="U55:X55"/>
    <mergeCell ref="U52:X52"/>
    <mergeCell ref="U51:X51"/>
    <mergeCell ref="AA49:AA50"/>
    <mergeCell ref="AA51:AA52"/>
    <mergeCell ref="AA53:AA54"/>
    <mergeCell ref="AA55:AA56"/>
    <mergeCell ref="AA57:AA58"/>
    <mergeCell ref="G55:G56"/>
    <mergeCell ref="R57:R58"/>
    <mergeCell ref="S57:S58"/>
    <mergeCell ref="T57:T58"/>
    <mergeCell ref="U58:X58"/>
    <mergeCell ref="A59:T60"/>
    <mergeCell ref="A57:D57"/>
    <mergeCell ref="A58:D58"/>
    <mergeCell ref="L57:L58"/>
    <mergeCell ref="M57:M58"/>
    <mergeCell ref="U59:X59"/>
    <mergeCell ref="U57:X57"/>
    <mergeCell ref="G57:G58"/>
    <mergeCell ref="T55:T56"/>
    <mergeCell ref="H53:H54"/>
    <mergeCell ref="K53:K54"/>
    <mergeCell ref="R53:R54"/>
    <mergeCell ref="H57:H58"/>
    <mergeCell ref="N53:O54"/>
    <mergeCell ref="P53:Q54"/>
    <mergeCell ref="J55:J56"/>
    <mergeCell ref="K55:K56"/>
    <mergeCell ref="L55:L56"/>
    <mergeCell ref="P55:Q56"/>
    <mergeCell ref="N57:O58"/>
    <mergeCell ref="P57:Q58"/>
    <mergeCell ref="M55:M56"/>
    <mergeCell ref="M53:M54"/>
    <mergeCell ref="H55:H56"/>
    <mergeCell ref="I55:I56"/>
    <mergeCell ref="J57:J58"/>
    <mergeCell ref="K57:K58"/>
    <mergeCell ref="E49:F50"/>
    <mergeCell ref="N49:O50"/>
    <mergeCell ref="P49:Q50"/>
    <mergeCell ref="H47:H48"/>
    <mergeCell ref="I47:I48"/>
    <mergeCell ref="H49:H50"/>
    <mergeCell ref="I49:I50"/>
    <mergeCell ref="J49:J50"/>
    <mergeCell ref="K47:K48"/>
    <mergeCell ref="K49:K50"/>
    <mergeCell ref="L49:L50"/>
    <mergeCell ref="M49:M50"/>
    <mergeCell ref="G49:G50"/>
    <mergeCell ref="M47:M48"/>
    <mergeCell ref="L47:L48"/>
    <mergeCell ref="J47:J48"/>
    <mergeCell ref="AE8:AK9"/>
    <mergeCell ref="E45:F46"/>
    <mergeCell ref="N45:O46"/>
    <mergeCell ref="P45:Q46"/>
    <mergeCell ref="AH45:AI46"/>
    <mergeCell ref="AH43:AI44"/>
    <mergeCell ref="Y45:Z46"/>
    <mergeCell ref="U43:X43"/>
    <mergeCell ref="U44:X44"/>
    <mergeCell ref="Y43:Z44"/>
    <mergeCell ref="AF43:AF44"/>
    <mergeCell ref="AG43:AG44"/>
    <mergeCell ref="AG45:AG46"/>
    <mergeCell ref="AB43:AB44"/>
    <mergeCell ref="H45:H46"/>
    <mergeCell ref="I45:I46"/>
    <mergeCell ref="J45:J46"/>
    <mergeCell ref="K45:K46"/>
    <mergeCell ref="L45:L46"/>
    <mergeCell ref="M45:M46"/>
    <mergeCell ref="E43:F44"/>
    <mergeCell ref="N43:O44"/>
    <mergeCell ref="K39:K40"/>
    <mergeCell ref="H41:H42"/>
    <mergeCell ref="AL11:AL13"/>
    <mergeCell ref="A41:D41"/>
    <mergeCell ref="A40:D40"/>
    <mergeCell ref="A37:D37"/>
    <mergeCell ref="A35:D35"/>
    <mergeCell ref="A38:D38"/>
    <mergeCell ref="R31:R32"/>
    <mergeCell ref="P26:Q28"/>
    <mergeCell ref="AC19:AD20"/>
    <mergeCell ref="AC21:AD22"/>
    <mergeCell ref="Y31:Z32"/>
    <mergeCell ref="Y33:Z34"/>
    <mergeCell ref="AA27:AG28"/>
    <mergeCell ref="Y29:Z30"/>
    <mergeCell ref="U26:X26"/>
    <mergeCell ref="Y19:Z20"/>
    <mergeCell ref="Y21:Z22"/>
    <mergeCell ref="O22:T22"/>
    <mergeCell ref="U31:X31"/>
    <mergeCell ref="N33:O34"/>
    <mergeCell ref="AA19:AB20"/>
    <mergeCell ref="W11:W13"/>
    <mergeCell ref="AL41:AL42"/>
    <mergeCell ref="I41:I42"/>
    <mergeCell ref="Y28:Z28"/>
    <mergeCell ref="AB29:AB30"/>
    <mergeCell ref="P29:Q30"/>
    <mergeCell ref="AG29:AG30"/>
    <mergeCell ref="AF29:AF30"/>
    <mergeCell ref="Y27:Z27"/>
    <mergeCell ref="R26:T27"/>
    <mergeCell ref="R29:R30"/>
    <mergeCell ref="S29:S30"/>
    <mergeCell ref="Y26:AG26"/>
    <mergeCell ref="AA29:AA30"/>
    <mergeCell ref="G35:G36"/>
    <mergeCell ref="G37:G38"/>
    <mergeCell ref="I31:I32"/>
    <mergeCell ref="J31:J32"/>
    <mergeCell ref="J41:J42"/>
    <mergeCell ref="K41:K42"/>
    <mergeCell ref="L39:L40"/>
    <mergeCell ref="K37:K38"/>
    <mergeCell ref="L37:L38"/>
    <mergeCell ref="J37:J38"/>
    <mergeCell ref="L33:L34"/>
    <mergeCell ref="J35:J36"/>
    <mergeCell ref="G33:G34"/>
    <mergeCell ref="U32:X32"/>
    <mergeCell ref="Y35:Z36"/>
    <mergeCell ref="U35:X35"/>
    <mergeCell ref="U36:X36"/>
    <mergeCell ref="R35:R36"/>
    <mergeCell ref="Y39:Z40"/>
    <mergeCell ref="U41:X41"/>
    <mergeCell ref="M39:M40"/>
    <mergeCell ref="L41:L42"/>
    <mergeCell ref="M41:M42"/>
    <mergeCell ref="S39:S40"/>
    <mergeCell ref="T39:T40"/>
    <mergeCell ref="N37:O38"/>
    <mergeCell ref="T31:T32"/>
    <mergeCell ref="N39:O40"/>
    <mergeCell ref="P39:Q40"/>
    <mergeCell ref="N41:O42"/>
    <mergeCell ref="P33:Q34"/>
    <mergeCell ref="N35:O36"/>
    <mergeCell ref="M33:M34"/>
    <mergeCell ref="M37:M38"/>
    <mergeCell ref="P37:Q38"/>
    <mergeCell ref="P41:Q42"/>
    <mergeCell ref="Y41:Z42"/>
    <mergeCell ref="S31:S32"/>
    <mergeCell ref="G39:G40"/>
    <mergeCell ref="G41:G42"/>
    <mergeCell ref="N31:O32"/>
    <mergeCell ref="P31:Q32"/>
    <mergeCell ref="A34:D34"/>
    <mergeCell ref="E33:F34"/>
    <mergeCell ref="E31:F32"/>
    <mergeCell ref="K31:K32"/>
    <mergeCell ref="L31:L32"/>
    <mergeCell ref="M31:M32"/>
    <mergeCell ref="E39:F40"/>
    <mergeCell ref="E41:F42"/>
    <mergeCell ref="H39:H40"/>
    <mergeCell ref="I39:I40"/>
    <mergeCell ref="J39:J40"/>
    <mergeCell ref="A36:D36"/>
    <mergeCell ref="I37:I38"/>
    <mergeCell ref="A42:D42"/>
    <mergeCell ref="A33:D33"/>
    <mergeCell ref="A32:D32"/>
    <mergeCell ref="E37:F38"/>
    <mergeCell ref="E35:F36"/>
    <mergeCell ref="H37:H38"/>
    <mergeCell ref="AA8:AA10"/>
    <mergeCell ref="B6:T6"/>
    <mergeCell ref="B16:T16"/>
    <mergeCell ref="B7:D7"/>
    <mergeCell ref="B17:T18"/>
    <mergeCell ref="B11:T11"/>
    <mergeCell ref="J13:T13"/>
    <mergeCell ref="B8:T10"/>
    <mergeCell ref="W8:W10"/>
    <mergeCell ref="E7:T7"/>
    <mergeCell ref="B14:E15"/>
    <mergeCell ref="B12:E13"/>
    <mergeCell ref="W7:AC7"/>
    <mergeCell ref="AA16:AB16"/>
    <mergeCell ref="AA17:AB18"/>
    <mergeCell ref="AC17:AD18"/>
    <mergeCell ref="AC16:AD16"/>
    <mergeCell ref="W17:X18"/>
    <mergeCell ref="Y16:Z16"/>
    <mergeCell ref="F12:T12"/>
    <mergeCell ref="F13:I13"/>
    <mergeCell ref="Y17:Z18"/>
    <mergeCell ref="F14:T15"/>
    <mergeCell ref="W16:X16"/>
    <mergeCell ref="W21:X22"/>
    <mergeCell ref="A30:D30"/>
    <mergeCell ref="T29:T30"/>
    <mergeCell ref="L21:N21"/>
    <mergeCell ref="A6:A22"/>
    <mergeCell ref="E29:F30"/>
    <mergeCell ref="E26:M26"/>
    <mergeCell ref="E27:F27"/>
    <mergeCell ref="E28:F28"/>
    <mergeCell ref="G29:G30"/>
    <mergeCell ref="U30:X30"/>
    <mergeCell ref="U27:X28"/>
    <mergeCell ref="W19:X20"/>
    <mergeCell ref="O21:T21"/>
    <mergeCell ref="N29:O30"/>
    <mergeCell ref="U29:X29"/>
    <mergeCell ref="B19:T20"/>
    <mergeCell ref="G27:M28"/>
    <mergeCell ref="N26:O28"/>
    <mergeCell ref="A26:D26"/>
    <mergeCell ref="L22:N22"/>
    <mergeCell ref="B21:D22"/>
    <mergeCell ref="E21:K22"/>
    <mergeCell ref="A27:D28"/>
    <mergeCell ref="H29:H30"/>
    <mergeCell ref="I29:I30"/>
    <mergeCell ref="J29:J30"/>
    <mergeCell ref="K29:K30"/>
    <mergeCell ref="L29:L30"/>
    <mergeCell ref="M29:M30"/>
    <mergeCell ref="A29:D29"/>
    <mergeCell ref="N24:Q25"/>
    <mergeCell ref="A31:D31"/>
    <mergeCell ref="H31:H32"/>
    <mergeCell ref="G31:G32"/>
    <mergeCell ref="A5:D5"/>
    <mergeCell ref="AD10:AD11"/>
    <mergeCell ref="AC11:AC13"/>
    <mergeCell ref="X11:AB13"/>
    <mergeCell ref="AB8:AC10"/>
    <mergeCell ref="Z8:Z10"/>
    <mergeCell ref="X8:Y10"/>
    <mergeCell ref="AD8:AD9"/>
    <mergeCell ref="U54:X54"/>
    <mergeCell ref="U53:X53"/>
    <mergeCell ref="Y53:Z54"/>
    <mergeCell ref="AB53:AB54"/>
    <mergeCell ref="AC53:AC54"/>
    <mergeCell ref="AD7:AK7"/>
    <mergeCell ref="A50:D50"/>
    <mergeCell ref="A52:D52"/>
    <mergeCell ref="A54:D54"/>
    <mergeCell ref="AA37:AA38"/>
    <mergeCell ref="AA39:AA40"/>
    <mergeCell ref="AA41:AA42"/>
    <mergeCell ref="AA43:AA44"/>
    <mergeCell ref="AA45:AA46"/>
    <mergeCell ref="A39:D39"/>
    <mergeCell ref="A49:D49"/>
    <mergeCell ref="AY7:BK12"/>
    <mergeCell ref="AE53:AE54"/>
    <mergeCell ref="AF53:AF54"/>
    <mergeCell ref="AG53:AG54"/>
    <mergeCell ref="AH53:AI54"/>
    <mergeCell ref="AJ53:AK54"/>
    <mergeCell ref="AL53:AL54"/>
    <mergeCell ref="AE12:AK12"/>
    <mergeCell ref="AL7:AN7"/>
    <mergeCell ref="AJ26:AK28"/>
    <mergeCell ref="AN53:AN54"/>
    <mergeCell ref="AE13:AJ13"/>
    <mergeCell ref="AL8:AL10"/>
    <mergeCell ref="AJ31:AK32"/>
    <mergeCell ref="AH47:AI48"/>
    <mergeCell ref="AN43:AN44"/>
    <mergeCell ref="AN45:AN46"/>
    <mergeCell ref="AL47:AL48"/>
    <mergeCell ref="AM47:AM48"/>
    <mergeCell ref="AN47:AN48"/>
    <mergeCell ref="AN49:AN50"/>
    <mergeCell ref="AL39:AL40"/>
    <mergeCell ref="AM39:AM40"/>
    <mergeCell ref="AN39:AN40"/>
    <mergeCell ref="A61:AN62"/>
    <mergeCell ref="U56:X56"/>
    <mergeCell ref="E53:F54"/>
    <mergeCell ref="E57:F58"/>
    <mergeCell ref="AM53:AM54"/>
    <mergeCell ref="A56:D56"/>
    <mergeCell ref="A55:D55"/>
    <mergeCell ref="A51:D51"/>
    <mergeCell ref="A53:D53"/>
    <mergeCell ref="G51:G52"/>
    <mergeCell ref="G53:G54"/>
    <mergeCell ref="E51:F52"/>
    <mergeCell ref="N51:O52"/>
    <mergeCell ref="P51:Q52"/>
    <mergeCell ref="H51:H52"/>
    <mergeCell ref="I51:I52"/>
    <mergeCell ref="J51:J52"/>
    <mergeCell ref="K51:K52"/>
    <mergeCell ref="L51:L52"/>
    <mergeCell ref="I53:I54"/>
    <mergeCell ref="J53:J54"/>
    <mergeCell ref="I57:I58"/>
    <mergeCell ref="L53:L54"/>
    <mergeCell ref="E55:F56"/>
    <mergeCell ref="A47:D47"/>
    <mergeCell ref="A45:D45"/>
    <mergeCell ref="A43:D43"/>
    <mergeCell ref="A44:D44"/>
    <mergeCell ref="A46:D46"/>
    <mergeCell ref="A48:D48"/>
    <mergeCell ref="P43:Q44"/>
    <mergeCell ref="H43:H44"/>
    <mergeCell ref="G43:G44"/>
    <mergeCell ref="G45:G46"/>
    <mergeCell ref="G47:G48"/>
    <mergeCell ref="E47:F48"/>
    <mergeCell ref="N47:O48"/>
    <mergeCell ref="P47:Q48"/>
    <mergeCell ref="I43:I44"/>
    <mergeCell ref="J43:J44"/>
    <mergeCell ref="K43:K44"/>
    <mergeCell ref="L43:L44"/>
    <mergeCell ref="AA31:AA32"/>
    <mergeCell ref="AA33:AA34"/>
    <mergeCell ref="AA35:AA36"/>
    <mergeCell ref="AH24:AK25"/>
    <mergeCell ref="AK16:AN18"/>
    <mergeCell ref="AE16:AF16"/>
    <mergeCell ref="AE17:AF18"/>
    <mergeCell ref="AE19:AF20"/>
    <mergeCell ref="AE21:AF22"/>
    <mergeCell ref="AG17:AH18"/>
    <mergeCell ref="AG19:AH20"/>
    <mergeCell ref="AG21:AH22"/>
    <mergeCell ref="AG16:AH16"/>
    <mergeCell ref="AI16:AJ16"/>
    <mergeCell ref="AI17:AJ18"/>
    <mergeCell ref="AI19:AJ20"/>
    <mergeCell ref="AI21:AJ22"/>
    <mergeCell ref="AC29:AC30"/>
    <mergeCell ref="AH26:AI28"/>
    <mergeCell ref="AH29:AI30"/>
    <mergeCell ref="AB31:AB32"/>
    <mergeCell ref="AC31:AC32"/>
    <mergeCell ref="AD31:AD32"/>
    <mergeCell ref="AE31:AE32"/>
  </mergeCells>
  <phoneticPr fontId="2"/>
  <dataValidations count="4">
    <dataValidation type="list" allowBlank="1" showInputMessage="1" showErrorMessage="1" sqref="Y16:AA16 AC16 AE16 AG16 AI16" xr:uid="{00000000-0002-0000-0100-000000000000}">
      <formula1>$A$101:$A$129</formula1>
    </dataValidation>
    <dataValidation type="list" allowBlank="1" showInputMessage="1" showErrorMessage="1" sqref="AJ2:AK2" xr:uid="{00000000-0002-0000-0100-000001000000}">
      <formula1>"1,①"</formula1>
    </dataValidation>
    <dataValidation type="list" allowBlank="1" showInputMessage="1" showErrorMessage="1" sqref="AJ3:AK3" xr:uid="{00000000-0002-0000-0100-000002000000}">
      <formula1>"2,②"</formula1>
    </dataValidation>
    <dataValidation type="list" allowBlank="1" showInputMessage="1" showErrorMessage="1" sqref="AJ4:AK4" xr:uid="{00000000-0002-0000-0100-000003000000}">
      <formula1>"3,③"</formula1>
    </dataValidation>
  </dataValidations>
  <printOptions horizontalCentered="1" verticalCentered="1"/>
  <pageMargins left="0.78740157480314965" right="0" top="0.39370078740157483" bottom="0.39370078740157483" header="0.23622047244094491" footer="0.19685039370078741"/>
  <pageSetup paperSize="9" scale="97" orientation="portrait" r:id="rId1"/>
  <headerFooter alignWithMargins="0">
    <oddFooter>&amp;C&amp;10建設工事・業者登録票（県内業者用）　３－１</oddFooter>
  </headerFooter>
  <cellWatches>
    <cellWatch r="F12"/>
  </cellWatche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5C5354C3-C094-4AE3-88BC-64E2CCDD72F1}">
          <x14:formula1>
            <xm:f>このシートはさわらないこと!$P$3:$P$4</xm:f>
          </x14:formula1>
          <xm:sqref>A2:D4</xm:sqref>
        </x14:dataValidation>
        <x14:dataValidation type="list" allowBlank="1" showInputMessage="1" showErrorMessage="1" xr:uid="{78CBE60E-A4F9-4AC3-AB42-FCB6DECD9244}">
          <x14:formula1>
            <xm:f>このシートはさわらないこと!$O$3:$O$5</xm:f>
          </x14:formula1>
          <xm:sqref>E29:F58 Y29:Z58</xm:sqref>
        </x14:dataValidation>
        <x14:dataValidation type="list" allowBlank="1" showInputMessage="1" showErrorMessage="1" xr:uid="{B3B23F1C-A226-4FDB-96C3-7A74357F8478}">
          <x14:formula1>
            <xm:f>このシートはさわらないこと!$N$3:$N$5</xm:f>
          </x14:formula1>
          <xm:sqref>G29:G58 AA29:AA58</xm:sqref>
        </x14:dataValidation>
        <x14:dataValidation type="list" allowBlank="1" showInputMessage="1" showErrorMessage="1" xr:uid="{7806E62C-C263-485E-8DF6-5369B1458E65}">
          <x14:formula1>
            <xm:f>このシートはさわらないこと!$T$3:$T$4</xm:f>
          </x14:formula1>
          <xm:sqref>N29:Q58 AH29:AI56 AJ29:AK60</xm:sqref>
        </x14:dataValidation>
        <x14:dataValidation type="list" allowBlank="1" showInputMessage="1" showErrorMessage="1" xr:uid="{4B4245D0-1C2C-4322-8F5D-013D97A87450}">
          <x14:formula1>
            <xm:f>このシートはさわらないこと!$T$4:$T$5</xm:f>
          </x14:formula1>
          <xm:sqref>AD8:AD9 AL8:AL10 W8:W10</xm:sqref>
        </x14:dataValidation>
        <x14:dataValidation type="list" allowBlank="1" showInputMessage="1" showErrorMessage="1" xr:uid="{5AD0B038-1EA5-4B92-B5FD-2632B8E73138}">
          <x14:formula1>
            <xm:f>このシートはさわらないこと!$T$6:$T$7</xm:f>
          </x14:formula1>
          <xm:sqref>AD10:AD11 AL11:AL13 AA8:AA10</xm:sqref>
        </x14:dataValidation>
        <x14:dataValidation type="list" allowBlank="1" showInputMessage="1" showErrorMessage="1" xr:uid="{6199ACAB-8418-4B92-9643-E4464E14B7B5}">
          <x14:formula1>
            <xm:f>このシートはさわらないこと!$T$8:$T$9</xm:f>
          </x14:formula1>
          <xm:sqref>AD12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AV64"/>
  <sheetViews>
    <sheetView view="pageBreakPreview" zoomScaleNormal="100" zoomScaleSheetLayoutView="100" workbookViewId="0">
      <selection activeCell="AL36" sqref="AL36"/>
    </sheetView>
  </sheetViews>
  <sheetFormatPr defaultColWidth="2.625" defaultRowHeight="13.5" x14ac:dyDescent="0.15"/>
  <cols>
    <col min="1" max="48" width="2.375" customWidth="1"/>
  </cols>
  <sheetData>
    <row r="1" spans="1:48" x14ac:dyDescent="0.15">
      <c r="A1" s="591" t="s">
        <v>22</v>
      </c>
      <c r="B1" s="592"/>
      <c r="C1" s="592"/>
      <c r="D1" s="592"/>
      <c r="E1" s="592"/>
      <c r="F1" s="592"/>
      <c r="G1" s="592"/>
      <c r="H1" s="592"/>
      <c r="I1" s="592"/>
      <c r="J1" s="592"/>
      <c r="K1" s="592"/>
      <c r="L1" s="592"/>
      <c r="M1" s="592"/>
      <c r="N1" s="592"/>
      <c r="O1" s="592"/>
      <c r="P1" s="592"/>
      <c r="Q1" s="592"/>
      <c r="R1" s="593"/>
      <c r="S1" s="596" t="s">
        <v>133</v>
      </c>
      <c r="T1" s="596"/>
      <c r="U1" s="596"/>
      <c r="V1" s="596"/>
      <c r="W1" s="597"/>
      <c r="X1" s="99"/>
      <c r="Y1" s="99"/>
      <c r="Z1" s="606" t="s">
        <v>440</v>
      </c>
      <c r="AA1" s="606"/>
      <c r="AB1" s="606"/>
      <c r="AC1" s="606"/>
      <c r="AD1" s="606"/>
      <c r="AE1" s="606"/>
      <c r="AF1" s="606"/>
      <c r="AG1" s="606"/>
      <c r="AH1" s="606"/>
      <c r="AI1" s="606"/>
      <c r="AJ1" s="606"/>
      <c r="AK1" s="606"/>
      <c r="AL1" s="606"/>
      <c r="AM1" s="606"/>
      <c r="AN1" s="606"/>
      <c r="AO1" s="606"/>
      <c r="AP1" s="606"/>
      <c r="AQ1" s="606"/>
      <c r="AR1" s="606"/>
      <c r="AS1" s="606"/>
      <c r="AT1" s="606"/>
      <c r="AU1" s="606"/>
      <c r="AV1" s="606"/>
    </row>
    <row r="2" spans="1:48" ht="15" customHeight="1" x14ac:dyDescent="0.15">
      <c r="A2" s="594" t="str">
        <f>IF('工事（県内）登録票３－１'!B8=0,"",'工事（県内）登録票３－１'!B8)</f>
        <v/>
      </c>
      <c r="B2" s="448"/>
      <c r="C2" s="448"/>
      <c r="D2" s="448"/>
      <c r="E2" s="448"/>
      <c r="F2" s="448"/>
      <c r="G2" s="448"/>
      <c r="H2" s="448"/>
      <c r="I2" s="448"/>
      <c r="J2" s="448"/>
      <c r="K2" s="448"/>
      <c r="L2" s="448"/>
      <c r="M2" s="448"/>
      <c r="N2" s="448"/>
      <c r="O2" s="448"/>
      <c r="P2" s="448"/>
      <c r="Q2" s="448"/>
      <c r="R2" s="449"/>
      <c r="S2" s="598" t="str">
        <f>IF('工事（県内）登録票３－１'!AE2=0,"",'工事（県内）登録票３－１'!AE2)</f>
        <v/>
      </c>
      <c r="T2" s="598"/>
      <c r="U2" s="598"/>
      <c r="V2" s="598"/>
      <c r="W2" s="599"/>
      <c r="X2" s="179"/>
      <c r="Y2" s="179"/>
      <c r="Z2" s="606"/>
      <c r="AA2" s="606"/>
      <c r="AB2" s="606"/>
      <c r="AC2" s="606"/>
      <c r="AD2" s="606"/>
      <c r="AE2" s="606"/>
      <c r="AF2" s="606"/>
      <c r="AG2" s="606"/>
      <c r="AH2" s="606"/>
      <c r="AI2" s="606"/>
      <c r="AJ2" s="606"/>
      <c r="AK2" s="606"/>
      <c r="AL2" s="606"/>
      <c r="AM2" s="606"/>
      <c r="AN2" s="606"/>
      <c r="AO2" s="606"/>
      <c r="AP2" s="606"/>
      <c r="AQ2" s="606"/>
      <c r="AR2" s="606"/>
      <c r="AS2" s="606"/>
      <c r="AT2" s="606"/>
      <c r="AU2" s="606"/>
      <c r="AV2" s="606"/>
    </row>
    <row r="3" spans="1:48" ht="15" customHeight="1" thickBot="1" x14ac:dyDescent="0.2">
      <c r="A3" s="477"/>
      <c r="B3" s="541"/>
      <c r="C3" s="541"/>
      <c r="D3" s="541"/>
      <c r="E3" s="541"/>
      <c r="F3" s="541"/>
      <c r="G3" s="541"/>
      <c r="H3" s="541"/>
      <c r="I3" s="541"/>
      <c r="J3" s="541"/>
      <c r="K3" s="541"/>
      <c r="L3" s="541"/>
      <c r="M3" s="541"/>
      <c r="N3" s="541"/>
      <c r="O3" s="541"/>
      <c r="P3" s="541"/>
      <c r="Q3" s="541"/>
      <c r="R3" s="595"/>
      <c r="S3" s="600"/>
      <c r="T3" s="600"/>
      <c r="U3" s="600"/>
      <c r="V3" s="600"/>
      <c r="W3" s="601"/>
      <c r="X3" s="179"/>
      <c r="Y3" s="179"/>
      <c r="Z3" s="606"/>
      <c r="AA3" s="606"/>
      <c r="AB3" s="606"/>
      <c r="AC3" s="606"/>
      <c r="AD3" s="606"/>
      <c r="AE3" s="606"/>
      <c r="AF3" s="606"/>
      <c r="AG3" s="606"/>
      <c r="AH3" s="606"/>
      <c r="AI3" s="606"/>
      <c r="AJ3" s="606"/>
      <c r="AK3" s="606"/>
      <c r="AL3" s="606"/>
      <c r="AM3" s="606"/>
      <c r="AN3" s="606"/>
      <c r="AO3" s="606"/>
      <c r="AP3" s="606"/>
      <c r="AQ3" s="606"/>
      <c r="AR3" s="606"/>
      <c r="AS3" s="606"/>
      <c r="AT3" s="606"/>
      <c r="AU3" s="606"/>
      <c r="AV3" s="606"/>
    </row>
    <row r="5" spans="1:48" ht="14.25" thickBot="1" x14ac:dyDescent="0.2">
      <c r="A5" t="s">
        <v>566</v>
      </c>
    </row>
    <row r="6" spans="1:48" ht="13.5" customHeight="1" x14ac:dyDescent="0.15">
      <c r="A6" s="635" t="s">
        <v>37</v>
      </c>
      <c r="B6" s="553"/>
      <c r="C6" s="553"/>
      <c r="D6" s="633"/>
      <c r="E6" s="633"/>
      <c r="F6" s="633" t="s">
        <v>107</v>
      </c>
      <c r="G6" s="633"/>
      <c r="H6" s="633" t="s">
        <v>108</v>
      </c>
      <c r="I6" s="633"/>
      <c r="J6" s="633"/>
      <c r="K6" s="633"/>
      <c r="L6" s="633"/>
      <c r="M6" s="551" t="s">
        <v>114</v>
      </c>
      <c r="N6" s="552"/>
      <c r="O6" s="552"/>
      <c r="P6" s="552"/>
      <c r="Q6" s="552"/>
      <c r="R6" s="552"/>
      <c r="S6" s="552"/>
      <c r="T6" s="552"/>
      <c r="U6" s="552"/>
      <c r="V6" s="552"/>
      <c r="W6" s="552"/>
      <c r="X6" s="552"/>
      <c r="Y6" s="552"/>
      <c r="Z6" s="552"/>
      <c r="AA6" s="552"/>
      <c r="AB6" s="552"/>
      <c r="AC6" s="552"/>
      <c r="AD6" s="552"/>
      <c r="AE6" s="553"/>
      <c r="AF6" s="551" t="s">
        <v>109</v>
      </c>
      <c r="AG6" s="552"/>
      <c r="AH6" s="552"/>
      <c r="AI6" s="552"/>
      <c r="AJ6" s="553"/>
      <c r="AK6" s="576" t="s">
        <v>111</v>
      </c>
      <c r="AL6" s="576"/>
      <c r="AM6" s="576"/>
      <c r="AN6" s="576"/>
      <c r="AO6" s="576"/>
      <c r="AP6" s="576" t="s">
        <v>112</v>
      </c>
      <c r="AQ6" s="576"/>
      <c r="AR6" s="576"/>
      <c r="AS6" s="576"/>
      <c r="AT6" s="576"/>
      <c r="AU6" s="570" t="s">
        <v>113</v>
      </c>
      <c r="AV6" s="571"/>
    </row>
    <row r="7" spans="1:48" x14ac:dyDescent="0.15">
      <c r="A7" s="626" t="s">
        <v>106</v>
      </c>
      <c r="B7" s="627"/>
      <c r="C7" s="627"/>
      <c r="D7" s="628"/>
      <c r="E7" s="628"/>
      <c r="F7" s="634"/>
      <c r="G7" s="634"/>
      <c r="H7" s="634"/>
      <c r="I7" s="634"/>
      <c r="J7" s="634"/>
      <c r="K7" s="634"/>
      <c r="L7" s="634"/>
      <c r="M7" s="554"/>
      <c r="N7" s="555"/>
      <c r="O7" s="555"/>
      <c r="P7" s="555"/>
      <c r="Q7" s="555"/>
      <c r="R7" s="555"/>
      <c r="S7" s="555"/>
      <c r="T7" s="555"/>
      <c r="U7" s="555"/>
      <c r="V7" s="555"/>
      <c r="W7" s="555"/>
      <c r="X7" s="555"/>
      <c r="Y7" s="555"/>
      <c r="Z7" s="555"/>
      <c r="AA7" s="555"/>
      <c r="AB7" s="555"/>
      <c r="AC7" s="555"/>
      <c r="AD7" s="555"/>
      <c r="AE7" s="556"/>
      <c r="AF7" s="554" t="s">
        <v>110</v>
      </c>
      <c r="AG7" s="555"/>
      <c r="AH7" s="555"/>
      <c r="AI7" s="555"/>
      <c r="AJ7" s="556"/>
      <c r="AK7" s="588" t="s">
        <v>185</v>
      </c>
      <c r="AL7" s="589"/>
      <c r="AM7" s="589"/>
      <c r="AN7" s="589"/>
      <c r="AO7" s="590"/>
      <c r="AP7" s="588" t="s">
        <v>185</v>
      </c>
      <c r="AQ7" s="589"/>
      <c r="AR7" s="589"/>
      <c r="AS7" s="589"/>
      <c r="AT7" s="590"/>
      <c r="AU7" s="572"/>
      <c r="AV7" s="573"/>
    </row>
    <row r="8" spans="1:48" ht="17.100000000000001" customHeight="1" x14ac:dyDescent="0.15">
      <c r="A8" s="475" t="str">
        <f>IF('工事（県内）登録票３－１'!Y16="","",VLOOKUP('工事（県内）登録票３－１'!Y16,このシートはさわらないこと!$A$2:$F$30,6,FALSE))</f>
        <v/>
      </c>
      <c r="B8" s="330"/>
      <c r="C8" s="330"/>
      <c r="D8" s="330"/>
      <c r="E8" s="300"/>
      <c r="F8" s="625" t="s">
        <v>115</v>
      </c>
      <c r="G8" s="625"/>
      <c r="H8" s="636"/>
      <c r="I8" s="636"/>
      <c r="J8" s="636"/>
      <c r="K8" s="636"/>
      <c r="L8" s="636"/>
      <c r="M8" s="582"/>
      <c r="N8" s="583"/>
      <c r="O8" s="583"/>
      <c r="P8" s="583"/>
      <c r="Q8" s="583"/>
      <c r="R8" s="583"/>
      <c r="S8" s="583"/>
      <c r="T8" s="583"/>
      <c r="U8" s="583"/>
      <c r="V8" s="583"/>
      <c r="W8" s="583"/>
      <c r="X8" s="583"/>
      <c r="Y8" s="583"/>
      <c r="Z8" s="583"/>
      <c r="AA8" s="583"/>
      <c r="AB8" s="583"/>
      <c r="AC8" s="583"/>
      <c r="AD8" s="583"/>
      <c r="AE8" s="584"/>
      <c r="AF8" s="563"/>
      <c r="AG8" s="564"/>
      <c r="AH8" s="564"/>
      <c r="AI8" s="564"/>
      <c r="AJ8" s="565"/>
      <c r="AK8" s="68"/>
      <c r="AL8" s="71"/>
      <c r="AM8" s="42" t="s">
        <v>181</v>
      </c>
      <c r="AN8" s="71"/>
      <c r="AO8" s="44" t="s">
        <v>184</v>
      </c>
      <c r="AP8" s="68"/>
      <c r="AQ8" s="71"/>
      <c r="AR8" s="42" t="s">
        <v>181</v>
      </c>
      <c r="AS8" s="71"/>
      <c r="AT8" s="44" t="s">
        <v>184</v>
      </c>
      <c r="AU8" s="557"/>
      <c r="AV8" s="558"/>
    </row>
    <row r="9" spans="1:48" ht="17.100000000000001" customHeight="1" x14ac:dyDescent="0.15">
      <c r="A9" s="180" t="s">
        <v>167</v>
      </c>
      <c r="B9" s="288" t="str">
        <f>IF('工事（県内）登録票３－１'!Y16="","",'工事（県内）登録票３－１'!Y16)</f>
        <v/>
      </c>
      <c r="C9" s="288"/>
      <c r="D9" s="288"/>
      <c r="E9" s="181" t="s">
        <v>168</v>
      </c>
      <c r="F9" s="607" t="s">
        <v>116</v>
      </c>
      <c r="G9" s="607"/>
      <c r="H9" s="608"/>
      <c r="I9" s="608"/>
      <c r="J9" s="608"/>
      <c r="K9" s="608"/>
      <c r="L9" s="608"/>
      <c r="M9" s="585"/>
      <c r="N9" s="586"/>
      <c r="O9" s="586"/>
      <c r="P9" s="586"/>
      <c r="Q9" s="586"/>
      <c r="R9" s="586"/>
      <c r="S9" s="586"/>
      <c r="T9" s="586"/>
      <c r="U9" s="586"/>
      <c r="V9" s="586"/>
      <c r="W9" s="586"/>
      <c r="X9" s="586"/>
      <c r="Y9" s="586"/>
      <c r="Z9" s="586"/>
      <c r="AA9" s="586"/>
      <c r="AB9" s="586"/>
      <c r="AC9" s="586"/>
      <c r="AD9" s="586"/>
      <c r="AE9" s="587"/>
      <c r="AF9" s="579"/>
      <c r="AG9" s="580"/>
      <c r="AH9" s="580"/>
      <c r="AI9" s="580"/>
      <c r="AJ9" s="581"/>
      <c r="AK9" s="69"/>
      <c r="AL9" s="72"/>
      <c r="AM9" s="43" t="s">
        <v>181</v>
      </c>
      <c r="AN9" s="72"/>
      <c r="AO9" s="45" t="s">
        <v>184</v>
      </c>
      <c r="AP9" s="69"/>
      <c r="AQ9" s="72"/>
      <c r="AR9" s="43" t="s">
        <v>181</v>
      </c>
      <c r="AS9" s="72"/>
      <c r="AT9" s="45" t="s">
        <v>184</v>
      </c>
      <c r="AU9" s="559"/>
      <c r="AV9" s="560"/>
    </row>
    <row r="10" spans="1:48" ht="17.100000000000001" customHeight="1" x14ac:dyDescent="0.15">
      <c r="A10" s="475" t="str">
        <f>IF('工事（県内）登録票３－１'!AA16="","",VLOOKUP('工事（県内）登録票３－１'!AA16,このシートはさわらないこと!$A$2:$F$30,6,FALSE))</f>
        <v/>
      </c>
      <c r="B10" s="330"/>
      <c r="C10" s="330"/>
      <c r="D10" s="330"/>
      <c r="E10" s="300"/>
      <c r="F10" s="625" t="s">
        <v>115</v>
      </c>
      <c r="G10" s="625"/>
      <c r="H10" s="636"/>
      <c r="I10" s="636"/>
      <c r="J10" s="636"/>
      <c r="K10" s="636"/>
      <c r="L10" s="636"/>
      <c r="M10" s="582"/>
      <c r="N10" s="583"/>
      <c r="O10" s="583"/>
      <c r="P10" s="583"/>
      <c r="Q10" s="583"/>
      <c r="R10" s="583"/>
      <c r="S10" s="583"/>
      <c r="T10" s="583"/>
      <c r="U10" s="583"/>
      <c r="V10" s="583"/>
      <c r="W10" s="583"/>
      <c r="X10" s="583"/>
      <c r="Y10" s="583"/>
      <c r="Z10" s="583"/>
      <c r="AA10" s="583"/>
      <c r="AB10" s="583"/>
      <c r="AC10" s="583"/>
      <c r="AD10" s="583"/>
      <c r="AE10" s="584"/>
      <c r="AF10" s="563"/>
      <c r="AG10" s="564"/>
      <c r="AH10" s="564"/>
      <c r="AI10" s="564"/>
      <c r="AJ10" s="565"/>
      <c r="AK10" s="68"/>
      <c r="AL10" s="71"/>
      <c r="AM10" s="42" t="s">
        <v>181</v>
      </c>
      <c r="AN10" s="71"/>
      <c r="AO10" s="44" t="s">
        <v>184</v>
      </c>
      <c r="AP10" s="68"/>
      <c r="AQ10" s="71"/>
      <c r="AR10" s="42" t="s">
        <v>181</v>
      </c>
      <c r="AS10" s="71"/>
      <c r="AT10" s="44" t="s">
        <v>184</v>
      </c>
      <c r="AU10" s="561"/>
      <c r="AV10" s="562"/>
    </row>
    <row r="11" spans="1:48" ht="17.100000000000001" customHeight="1" x14ac:dyDescent="0.15">
      <c r="A11" s="180" t="s">
        <v>167</v>
      </c>
      <c r="B11" s="288" t="str">
        <f>IF('工事（県内）登録票３－１'!AA16="","",'工事（県内）登録票３－１'!AA16)</f>
        <v/>
      </c>
      <c r="C11" s="288"/>
      <c r="D11" s="288"/>
      <c r="E11" s="181" t="s">
        <v>168</v>
      </c>
      <c r="F11" s="607" t="s">
        <v>116</v>
      </c>
      <c r="G11" s="607"/>
      <c r="H11" s="608"/>
      <c r="I11" s="608"/>
      <c r="J11" s="608"/>
      <c r="K11" s="608"/>
      <c r="L11" s="608"/>
      <c r="M11" s="585"/>
      <c r="N11" s="586"/>
      <c r="O11" s="586"/>
      <c r="P11" s="586"/>
      <c r="Q11" s="586"/>
      <c r="R11" s="586"/>
      <c r="S11" s="586"/>
      <c r="T11" s="586"/>
      <c r="U11" s="586"/>
      <c r="V11" s="586"/>
      <c r="W11" s="586"/>
      <c r="X11" s="586"/>
      <c r="Y11" s="586"/>
      <c r="Z11" s="586"/>
      <c r="AA11" s="586"/>
      <c r="AB11" s="586"/>
      <c r="AC11" s="586"/>
      <c r="AD11" s="586"/>
      <c r="AE11" s="587"/>
      <c r="AF11" s="579"/>
      <c r="AG11" s="580"/>
      <c r="AH11" s="580"/>
      <c r="AI11" s="580"/>
      <c r="AJ11" s="581"/>
      <c r="AK11" s="69"/>
      <c r="AL11" s="72"/>
      <c r="AM11" s="43" t="s">
        <v>181</v>
      </c>
      <c r="AN11" s="72"/>
      <c r="AO11" s="45" t="s">
        <v>184</v>
      </c>
      <c r="AP11" s="69"/>
      <c r="AQ11" s="72"/>
      <c r="AR11" s="43" t="s">
        <v>181</v>
      </c>
      <c r="AS11" s="72"/>
      <c r="AT11" s="45" t="s">
        <v>184</v>
      </c>
      <c r="AU11" s="574"/>
      <c r="AV11" s="575"/>
    </row>
    <row r="12" spans="1:48" ht="17.100000000000001" customHeight="1" x14ac:dyDescent="0.15">
      <c r="A12" s="475" t="str">
        <f>IF('工事（県内）登録票３－１'!AC16="","",VLOOKUP('工事（県内）登録票３－１'!AC16,このシートはさわらないこと!$A$2:$F$30,6,FALSE))</f>
        <v/>
      </c>
      <c r="B12" s="330"/>
      <c r="C12" s="330"/>
      <c r="D12" s="330"/>
      <c r="E12" s="300"/>
      <c r="F12" s="625" t="s">
        <v>115</v>
      </c>
      <c r="G12" s="625"/>
      <c r="H12" s="636"/>
      <c r="I12" s="636"/>
      <c r="J12" s="636"/>
      <c r="K12" s="636"/>
      <c r="L12" s="636"/>
      <c r="M12" s="582"/>
      <c r="N12" s="583"/>
      <c r="O12" s="583"/>
      <c r="P12" s="583"/>
      <c r="Q12" s="583"/>
      <c r="R12" s="583"/>
      <c r="S12" s="583"/>
      <c r="T12" s="583"/>
      <c r="U12" s="583"/>
      <c r="V12" s="583"/>
      <c r="W12" s="583"/>
      <c r="X12" s="583"/>
      <c r="Y12" s="583"/>
      <c r="Z12" s="583"/>
      <c r="AA12" s="583"/>
      <c r="AB12" s="583"/>
      <c r="AC12" s="583"/>
      <c r="AD12" s="583"/>
      <c r="AE12" s="584"/>
      <c r="AF12" s="563"/>
      <c r="AG12" s="564"/>
      <c r="AH12" s="564"/>
      <c r="AI12" s="564"/>
      <c r="AJ12" s="565"/>
      <c r="AK12" s="68"/>
      <c r="AL12" s="71"/>
      <c r="AM12" s="42" t="s">
        <v>181</v>
      </c>
      <c r="AN12" s="71"/>
      <c r="AO12" s="44" t="s">
        <v>184</v>
      </c>
      <c r="AP12" s="68"/>
      <c r="AQ12" s="71"/>
      <c r="AR12" s="42" t="s">
        <v>181</v>
      </c>
      <c r="AS12" s="71"/>
      <c r="AT12" s="44" t="s">
        <v>184</v>
      </c>
      <c r="AU12" s="557"/>
      <c r="AV12" s="558"/>
    </row>
    <row r="13" spans="1:48" ht="17.100000000000001" customHeight="1" x14ac:dyDescent="0.15">
      <c r="A13" s="180" t="s">
        <v>167</v>
      </c>
      <c r="B13" s="288" t="str">
        <f>IF('工事（県内）登録票３－１'!AC16="","",'工事（県内）登録票３－１'!AC16)</f>
        <v/>
      </c>
      <c r="C13" s="288"/>
      <c r="D13" s="288"/>
      <c r="E13" s="181" t="s">
        <v>168</v>
      </c>
      <c r="F13" s="607" t="s">
        <v>116</v>
      </c>
      <c r="G13" s="607"/>
      <c r="H13" s="608"/>
      <c r="I13" s="608"/>
      <c r="J13" s="608"/>
      <c r="K13" s="608"/>
      <c r="L13" s="608"/>
      <c r="M13" s="585"/>
      <c r="N13" s="586"/>
      <c r="O13" s="586"/>
      <c r="P13" s="586"/>
      <c r="Q13" s="586"/>
      <c r="R13" s="586"/>
      <c r="S13" s="586"/>
      <c r="T13" s="586"/>
      <c r="U13" s="586"/>
      <c r="V13" s="586"/>
      <c r="W13" s="586"/>
      <c r="X13" s="586"/>
      <c r="Y13" s="586"/>
      <c r="Z13" s="586"/>
      <c r="AA13" s="586"/>
      <c r="AB13" s="586"/>
      <c r="AC13" s="586"/>
      <c r="AD13" s="586"/>
      <c r="AE13" s="587"/>
      <c r="AF13" s="579"/>
      <c r="AG13" s="580"/>
      <c r="AH13" s="580"/>
      <c r="AI13" s="580"/>
      <c r="AJ13" s="581"/>
      <c r="AK13" s="69"/>
      <c r="AL13" s="72"/>
      <c r="AM13" s="43" t="s">
        <v>181</v>
      </c>
      <c r="AN13" s="72"/>
      <c r="AO13" s="45" t="s">
        <v>184</v>
      </c>
      <c r="AP13" s="69"/>
      <c r="AQ13" s="72"/>
      <c r="AR13" s="43" t="s">
        <v>181</v>
      </c>
      <c r="AS13" s="72"/>
      <c r="AT13" s="45" t="s">
        <v>184</v>
      </c>
      <c r="AU13" s="559"/>
      <c r="AV13" s="560"/>
    </row>
    <row r="14" spans="1:48" ht="17.100000000000001" customHeight="1" x14ac:dyDescent="0.15">
      <c r="A14" s="475" t="str">
        <f>IF('工事（県内）登録票３－１'!AE16="","",VLOOKUP('工事（県内）登録票３－１'!AE16,このシートはさわらないこと!$A$2:$F$30,6,FALSE))</f>
        <v/>
      </c>
      <c r="B14" s="330"/>
      <c r="C14" s="330"/>
      <c r="D14" s="330"/>
      <c r="E14" s="300"/>
      <c r="F14" s="625" t="s">
        <v>115</v>
      </c>
      <c r="G14" s="625"/>
      <c r="H14" s="636"/>
      <c r="I14" s="636"/>
      <c r="J14" s="636"/>
      <c r="K14" s="636"/>
      <c r="L14" s="636"/>
      <c r="M14" s="582"/>
      <c r="N14" s="583"/>
      <c r="O14" s="583"/>
      <c r="P14" s="583"/>
      <c r="Q14" s="583"/>
      <c r="R14" s="583"/>
      <c r="S14" s="583"/>
      <c r="T14" s="583"/>
      <c r="U14" s="583"/>
      <c r="V14" s="583"/>
      <c r="W14" s="583"/>
      <c r="X14" s="583"/>
      <c r="Y14" s="583"/>
      <c r="Z14" s="583"/>
      <c r="AA14" s="583"/>
      <c r="AB14" s="583"/>
      <c r="AC14" s="583"/>
      <c r="AD14" s="583"/>
      <c r="AE14" s="584"/>
      <c r="AF14" s="563"/>
      <c r="AG14" s="564"/>
      <c r="AH14" s="564"/>
      <c r="AI14" s="564"/>
      <c r="AJ14" s="565"/>
      <c r="AK14" s="68"/>
      <c r="AL14" s="71"/>
      <c r="AM14" s="42" t="s">
        <v>181</v>
      </c>
      <c r="AN14" s="71"/>
      <c r="AO14" s="44" t="s">
        <v>184</v>
      </c>
      <c r="AP14" s="68"/>
      <c r="AQ14" s="71"/>
      <c r="AR14" s="42" t="s">
        <v>181</v>
      </c>
      <c r="AS14" s="71"/>
      <c r="AT14" s="44" t="s">
        <v>184</v>
      </c>
      <c r="AU14" s="561"/>
      <c r="AV14" s="562"/>
    </row>
    <row r="15" spans="1:48" ht="17.100000000000001" customHeight="1" x14ac:dyDescent="0.15">
      <c r="A15" s="180" t="s">
        <v>167</v>
      </c>
      <c r="B15" s="288" t="str">
        <f>IF('工事（県内）登録票３－１'!AE16="","",'工事（県内）登録票３－１'!AE16)</f>
        <v/>
      </c>
      <c r="C15" s="288"/>
      <c r="D15" s="288"/>
      <c r="E15" s="181" t="s">
        <v>168</v>
      </c>
      <c r="F15" s="607" t="s">
        <v>116</v>
      </c>
      <c r="G15" s="607"/>
      <c r="H15" s="608"/>
      <c r="I15" s="608"/>
      <c r="J15" s="608"/>
      <c r="K15" s="608"/>
      <c r="L15" s="608"/>
      <c r="M15" s="585"/>
      <c r="N15" s="586"/>
      <c r="O15" s="586"/>
      <c r="P15" s="586"/>
      <c r="Q15" s="586"/>
      <c r="R15" s="586"/>
      <c r="S15" s="586"/>
      <c r="T15" s="586"/>
      <c r="U15" s="586"/>
      <c r="V15" s="586"/>
      <c r="W15" s="586"/>
      <c r="X15" s="586"/>
      <c r="Y15" s="586"/>
      <c r="Z15" s="586"/>
      <c r="AA15" s="586"/>
      <c r="AB15" s="586"/>
      <c r="AC15" s="586"/>
      <c r="AD15" s="586"/>
      <c r="AE15" s="587"/>
      <c r="AF15" s="579"/>
      <c r="AG15" s="580"/>
      <c r="AH15" s="580"/>
      <c r="AI15" s="580"/>
      <c r="AJ15" s="581"/>
      <c r="AK15" s="69"/>
      <c r="AL15" s="72"/>
      <c r="AM15" s="43" t="s">
        <v>181</v>
      </c>
      <c r="AN15" s="72"/>
      <c r="AO15" s="45" t="s">
        <v>184</v>
      </c>
      <c r="AP15" s="69"/>
      <c r="AQ15" s="72"/>
      <c r="AR15" s="43" t="s">
        <v>181</v>
      </c>
      <c r="AS15" s="72"/>
      <c r="AT15" s="45" t="s">
        <v>184</v>
      </c>
      <c r="AU15" s="574"/>
      <c r="AV15" s="575"/>
    </row>
    <row r="16" spans="1:48" ht="17.100000000000001" customHeight="1" x14ac:dyDescent="0.15">
      <c r="A16" s="475" t="str">
        <f>IF('工事（県内）登録票３－１'!AG16="","",VLOOKUP('工事（県内）登録票３－１'!AG16,このシートはさわらないこと!$A$2:$F$30,6,FALSE))</f>
        <v/>
      </c>
      <c r="B16" s="330"/>
      <c r="C16" s="330"/>
      <c r="D16" s="330"/>
      <c r="E16" s="300"/>
      <c r="F16" s="625" t="s">
        <v>115</v>
      </c>
      <c r="G16" s="625"/>
      <c r="H16" s="636"/>
      <c r="I16" s="636"/>
      <c r="J16" s="636"/>
      <c r="K16" s="636"/>
      <c r="L16" s="636"/>
      <c r="M16" s="582"/>
      <c r="N16" s="583"/>
      <c r="O16" s="583"/>
      <c r="P16" s="583"/>
      <c r="Q16" s="583"/>
      <c r="R16" s="583"/>
      <c r="S16" s="583"/>
      <c r="T16" s="583"/>
      <c r="U16" s="583"/>
      <c r="V16" s="583"/>
      <c r="W16" s="583"/>
      <c r="X16" s="583"/>
      <c r="Y16" s="583"/>
      <c r="Z16" s="583"/>
      <c r="AA16" s="583"/>
      <c r="AB16" s="583"/>
      <c r="AC16" s="583"/>
      <c r="AD16" s="583"/>
      <c r="AE16" s="584"/>
      <c r="AF16" s="563"/>
      <c r="AG16" s="564"/>
      <c r="AH16" s="564"/>
      <c r="AI16" s="564"/>
      <c r="AJ16" s="565"/>
      <c r="AK16" s="68"/>
      <c r="AL16" s="71"/>
      <c r="AM16" s="42" t="s">
        <v>181</v>
      </c>
      <c r="AN16" s="71"/>
      <c r="AO16" s="44" t="s">
        <v>184</v>
      </c>
      <c r="AP16" s="68"/>
      <c r="AQ16" s="71"/>
      <c r="AR16" s="42" t="s">
        <v>181</v>
      </c>
      <c r="AS16" s="71"/>
      <c r="AT16" s="44" t="s">
        <v>184</v>
      </c>
      <c r="AU16" s="557"/>
      <c r="AV16" s="558"/>
    </row>
    <row r="17" spans="1:48" ht="17.100000000000001" customHeight="1" x14ac:dyDescent="0.15">
      <c r="A17" s="180" t="s">
        <v>167</v>
      </c>
      <c r="B17" s="288" t="str">
        <f>IF('工事（県内）登録票３－１'!AG16="","",'工事（県内）登録票３－１'!AG16)</f>
        <v/>
      </c>
      <c r="C17" s="288"/>
      <c r="D17" s="288"/>
      <c r="E17" s="181" t="s">
        <v>168</v>
      </c>
      <c r="F17" s="607" t="s">
        <v>116</v>
      </c>
      <c r="G17" s="607"/>
      <c r="H17" s="608"/>
      <c r="I17" s="608"/>
      <c r="J17" s="608"/>
      <c r="K17" s="608"/>
      <c r="L17" s="608"/>
      <c r="M17" s="585"/>
      <c r="N17" s="586"/>
      <c r="O17" s="586"/>
      <c r="P17" s="586"/>
      <c r="Q17" s="586"/>
      <c r="R17" s="586"/>
      <c r="S17" s="586"/>
      <c r="T17" s="586"/>
      <c r="U17" s="586"/>
      <c r="V17" s="586"/>
      <c r="W17" s="586"/>
      <c r="X17" s="586"/>
      <c r="Y17" s="586"/>
      <c r="Z17" s="586"/>
      <c r="AA17" s="586"/>
      <c r="AB17" s="586"/>
      <c r="AC17" s="586"/>
      <c r="AD17" s="586"/>
      <c r="AE17" s="587"/>
      <c r="AF17" s="579"/>
      <c r="AG17" s="580"/>
      <c r="AH17" s="580"/>
      <c r="AI17" s="580"/>
      <c r="AJ17" s="581"/>
      <c r="AK17" s="69"/>
      <c r="AL17" s="72"/>
      <c r="AM17" s="43" t="s">
        <v>181</v>
      </c>
      <c r="AN17" s="72"/>
      <c r="AO17" s="45" t="s">
        <v>184</v>
      </c>
      <c r="AP17" s="69"/>
      <c r="AQ17" s="72"/>
      <c r="AR17" s="43" t="s">
        <v>181</v>
      </c>
      <c r="AS17" s="72"/>
      <c r="AT17" s="45" t="s">
        <v>184</v>
      </c>
      <c r="AU17" s="559"/>
      <c r="AV17" s="560"/>
    </row>
    <row r="18" spans="1:48" ht="17.100000000000001" customHeight="1" x14ac:dyDescent="0.15">
      <c r="A18" s="475" t="str">
        <f>IF('工事（県内）登録票３－１'!AI16="","",VLOOKUP('工事（県内）登録票３－１'!AI16,このシートはさわらないこと!$A$2:$F$30,6,FALSE))</f>
        <v/>
      </c>
      <c r="B18" s="330"/>
      <c r="C18" s="330"/>
      <c r="D18" s="330"/>
      <c r="E18" s="300"/>
      <c r="F18" s="625" t="s">
        <v>115</v>
      </c>
      <c r="G18" s="625"/>
      <c r="H18" s="636"/>
      <c r="I18" s="636"/>
      <c r="J18" s="636"/>
      <c r="K18" s="636"/>
      <c r="L18" s="636"/>
      <c r="M18" s="582"/>
      <c r="N18" s="583"/>
      <c r="O18" s="583"/>
      <c r="P18" s="583"/>
      <c r="Q18" s="583"/>
      <c r="R18" s="583"/>
      <c r="S18" s="583"/>
      <c r="T18" s="583"/>
      <c r="U18" s="583"/>
      <c r="V18" s="583"/>
      <c r="W18" s="583"/>
      <c r="X18" s="583"/>
      <c r="Y18" s="583"/>
      <c r="Z18" s="583"/>
      <c r="AA18" s="583"/>
      <c r="AB18" s="583"/>
      <c r="AC18" s="583"/>
      <c r="AD18" s="583"/>
      <c r="AE18" s="584"/>
      <c r="AF18" s="563"/>
      <c r="AG18" s="564"/>
      <c r="AH18" s="564"/>
      <c r="AI18" s="564"/>
      <c r="AJ18" s="565"/>
      <c r="AK18" s="68"/>
      <c r="AL18" s="71"/>
      <c r="AM18" s="42" t="s">
        <v>181</v>
      </c>
      <c r="AN18" s="71"/>
      <c r="AO18" s="44" t="s">
        <v>184</v>
      </c>
      <c r="AP18" s="68"/>
      <c r="AQ18" s="71"/>
      <c r="AR18" s="42" t="s">
        <v>181</v>
      </c>
      <c r="AS18" s="71"/>
      <c r="AT18" s="44" t="s">
        <v>184</v>
      </c>
      <c r="AU18" s="561"/>
      <c r="AV18" s="562"/>
    </row>
    <row r="19" spans="1:48" ht="17.100000000000001" customHeight="1" thickBot="1" x14ac:dyDescent="0.2">
      <c r="A19" s="182" t="s">
        <v>167</v>
      </c>
      <c r="B19" s="541" t="str">
        <f>IF('工事（県内）登録票３－１'!AI16="","",'工事（県内）登録票３－１'!AI16)</f>
        <v/>
      </c>
      <c r="C19" s="541"/>
      <c r="D19" s="541"/>
      <c r="E19" s="183" t="s">
        <v>168</v>
      </c>
      <c r="F19" s="605" t="s">
        <v>116</v>
      </c>
      <c r="G19" s="605"/>
      <c r="H19" s="637"/>
      <c r="I19" s="637"/>
      <c r="J19" s="637"/>
      <c r="K19" s="637"/>
      <c r="L19" s="637"/>
      <c r="M19" s="621"/>
      <c r="N19" s="622"/>
      <c r="O19" s="622"/>
      <c r="P19" s="622"/>
      <c r="Q19" s="622"/>
      <c r="R19" s="622"/>
      <c r="S19" s="622"/>
      <c r="T19" s="622"/>
      <c r="U19" s="622"/>
      <c r="V19" s="622"/>
      <c r="W19" s="622"/>
      <c r="X19" s="622"/>
      <c r="Y19" s="622"/>
      <c r="Z19" s="622"/>
      <c r="AA19" s="622"/>
      <c r="AB19" s="622"/>
      <c r="AC19" s="622"/>
      <c r="AD19" s="622"/>
      <c r="AE19" s="623"/>
      <c r="AF19" s="611"/>
      <c r="AG19" s="612"/>
      <c r="AH19" s="612"/>
      <c r="AI19" s="612"/>
      <c r="AJ19" s="613"/>
      <c r="AK19" s="70"/>
      <c r="AL19" s="73"/>
      <c r="AM19" s="46" t="s">
        <v>181</v>
      </c>
      <c r="AN19" s="73"/>
      <c r="AO19" s="47" t="s">
        <v>184</v>
      </c>
      <c r="AP19" s="70"/>
      <c r="AQ19" s="73"/>
      <c r="AR19" s="46" t="s">
        <v>181</v>
      </c>
      <c r="AS19" s="73"/>
      <c r="AT19" s="47" t="s">
        <v>184</v>
      </c>
      <c r="AU19" s="577"/>
      <c r="AV19" s="578"/>
    </row>
    <row r="20" spans="1:48" ht="15" customHeight="1" x14ac:dyDescent="0.15">
      <c r="A20" t="s">
        <v>118</v>
      </c>
      <c r="C20" s="184" t="s">
        <v>119</v>
      </c>
      <c r="D20" s="10" t="s">
        <v>567</v>
      </c>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row>
    <row r="21" spans="1:48" ht="15" customHeight="1" x14ac:dyDescent="0.15">
      <c r="D21" s="10" t="s">
        <v>568</v>
      </c>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row>
    <row r="22" spans="1:48" ht="15" customHeight="1" x14ac:dyDescent="0.15">
      <c r="C22" s="184" t="s">
        <v>120</v>
      </c>
      <c r="D22" s="10" t="s">
        <v>432</v>
      </c>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row>
    <row r="23" spans="1:48" ht="15" customHeight="1" x14ac:dyDescent="0.15">
      <c r="C23" s="184" t="s">
        <v>120</v>
      </c>
      <c r="D23" s="27" t="s">
        <v>516</v>
      </c>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48" ht="8.25" customHeight="1" x14ac:dyDescent="0.15"/>
    <row r="25" spans="1:48" ht="14.25" thickBot="1" x14ac:dyDescent="0.2">
      <c r="A25" t="s">
        <v>569</v>
      </c>
    </row>
    <row r="26" spans="1:48" ht="13.5" customHeight="1" x14ac:dyDescent="0.15">
      <c r="A26" s="635" t="s">
        <v>37</v>
      </c>
      <c r="B26" s="553"/>
      <c r="C26" s="553"/>
      <c r="D26" s="633"/>
      <c r="E26" s="633"/>
      <c r="F26" s="633" t="s">
        <v>107</v>
      </c>
      <c r="G26" s="633"/>
      <c r="H26" s="551" t="s">
        <v>108</v>
      </c>
      <c r="I26" s="552"/>
      <c r="J26" s="552"/>
      <c r="K26" s="552"/>
      <c r="L26" s="553"/>
      <c r="M26" s="551" t="s">
        <v>114</v>
      </c>
      <c r="N26" s="552"/>
      <c r="O26" s="552"/>
      <c r="P26" s="552"/>
      <c r="Q26" s="552"/>
      <c r="R26" s="552"/>
      <c r="S26" s="552"/>
      <c r="T26" s="552"/>
      <c r="U26" s="552"/>
      <c r="V26" s="552"/>
      <c r="W26" s="552"/>
      <c r="X26" s="552"/>
      <c r="Y26" s="552"/>
      <c r="Z26" s="552"/>
      <c r="AA26" s="552"/>
      <c r="AB26" s="552"/>
      <c r="AC26" s="552"/>
      <c r="AD26" s="552"/>
      <c r="AE26" s="553"/>
      <c r="AF26" s="551" t="s">
        <v>109</v>
      </c>
      <c r="AG26" s="552"/>
      <c r="AH26" s="552"/>
      <c r="AI26" s="552"/>
      <c r="AJ26" s="553"/>
      <c r="AK26" s="576" t="s">
        <v>111</v>
      </c>
      <c r="AL26" s="576"/>
      <c r="AM26" s="576"/>
      <c r="AN26" s="576"/>
      <c r="AO26" s="576"/>
      <c r="AP26" s="576" t="s">
        <v>112</v>
      </c>
      <c r="AQ26" s="576"/>
      <c r="AR26" s="576"/>
      <c r="AS26" s="576"/>
      <c r="AT26" s="576"/>
      <c r="AU26" s="570" t="s">
        <v>113</v>
      </c>
      <c r="AV26" s="571"/>
    </row>
    <row r="27" spans="1:48" x14ac:dyDescent="0.15">
      <c r="A27" s="626" t="s">
        <v>106</v>
      </c>
      <c r="B27" s="627"/>
      <c r="C27" s="627"/>
      <c r="D27" s="628"/>
      <c r="E27" s="628"/>
      <c r="F27" s="634"/>
      <c r="G27" s="634"/>
      <c r="H27" s="554" t="s">
        <v>117</v>
      </c>
      <c r="I27" s="555"/>
      <c r="J27" s="555"/>
      <c r="K27" s="555"/>
      <c r="L27" s="556"/>
      <c r="M27" s="554"/>
      <c r="N27" s="555"/>
      <c r="O27" s="555"/>
      <c r="P27" s="555"/>
      <c r="Q27" s="555"/>
      <c r="R27" s="555"/>
      <c r="S27" s="555"/>
      <c r="T27" s="555"/>
      <c r="U27" s="555"/>
      <c r="V27" s="555"/>
      <c r="W27" s="555"/>
      <c r="X27" s="555"/>
      <c r="Y27" s="555"/>
      <c r="Z27" s="555"/>
      <c r="AA27" s="555"/>
      <c r="AB27" s="555"/>
      <c r="AC27" s="555"/>
      <c r="AD27" s="555"/>
      <c r="AE27" s="556"/>
      <c r="AF27" s="554" t="s">
        <v>110</v>
      </c>
      <c r="AG27" s="555"/>
      <c r="AH27" s="555"/>
      <c r="AI27" s="555"/>
      <c r="AJ27" s="556"/>
      <c r="AK27" s="588" t="s">
        <v>185</v>
      </c>
      <c r="AL27" s="589"/>
      <c r="AM27" s="589"/>
      <c r="AN27" s="589"/>
      <c r="AO27" s="590"/>
      <c r="AP27" s="588" t="s">
        <v>185</v>
      </c>
      <c r="AQ27" s="589"/>
      <c r="AR27" s="589"/>
      <c r="AS27" s="589"/>
      <c r="AT27" s="590"/>
      <c r="AU27" s="572"/>
      <c r="AV27" s="573"/>
    </row>
    <row r="28" spans="1:48" ht="17.100000000000001" customHeight="1" x14ac:dyDescent="0.15">
      <c r="A28" s="475" t="str">
        <f>IF('工事（県内）登録票３－１'!Y16="","",VLOOKUP('工事（県内）登録票３－１'!Y16,このシートはさわらないこと!$A$2:$F$30,6,FALSE))</f>
        <v/>
      </c>
      <c r="B28" s="330"/>
      <c r="C28" s="330"/>
      <c r="D28" s="330"/>
      <c r="E28" s="300"/>
      <c r="F28" s="625" t="s">
        <v>115</v>
      </c>
      <c r="G28" s="625"/>
      <c r="H28" s="185">
        <v>1</v>
      </c>
      <c r="I28" s="186"/>
      <c r="J28" s="186">
        <v>2</v>
      </c>
      <c r="K28" s="186"/>
      <c r="L28" s="187">
        <v>3</v>
      </c>
      <c r="M28" s="582"/>
      <c r="N28" s="583"/>
      <c r="O28" s="583"/>
      <c r="P28" s="583"/>
      <c r="Q28" s="583"/>
      <c r="R28" s="583"/>
      <c r="S28" s="583"/>
      <c r="T28" s="583"/>
      <c r="U28" s="583"/>
      <c r="V28" s="583"/>
      <c r="W28" s="583"/>
      <c r="X28" s="583"/>
      <c r="Y28" s="583"/>
      <c r="Z28" s="583"/>
      <c r="AA28" s="583"/>
      <c r="AB28" s="583"/>
      <c r="AC28" s="583"/>
      <c r="AD28" s="583"/>
      <c r="AE28" s="584"/>
      <c r="AF28" s="563"/>
      <c r="AG28" s="564"/>
      <c r="AH28" s="564"/>
      <c r="AI28" s="564"/>
      <c r="AJ28" s="565"/>
      <c r="AK28" s="68"/>
      <c r="AL28" s="71"/>
      <c r="AM28" s="42" t="s">
        <v>181</v>
      </c>
      <c r="AN28" s="71"/>
      <c r="AO28" s="44" t="s">
        <v>184</v>
      </c>
      <c r="AP28" s="68"/>
      <c r="AQ28" s="71"/>
      <c r="AR28" s="42" t="s">
        <v>181</v>
      </c>
      <c r="AS28" s="71"/>
      <c r="AT28" s="44" t="s">
        <v>184</v>
      </c>
      <c r="AU28" s="557"/>
      <c r="AV28" s="558"/>
    </row>
    <row r="29" spans="1:48" ht="17.100000000000001" customHeight="1" x14ac:dyDescent="0.15">
      <c r="A29" s="180" t="s">
        <v>224</v>
      </c>
      <c r="B29" s="288" t="str">
        <f>IF('工事（県内）登録票３－１'!Y16="","",'工事（県内）登録票３－１'!Y16)</f>
        <v/>
      </c>
      <c r="C29" s="288"/>
      <c r="D29" s="288"/>
      <c r="E29" s="181" t="s">
        <v>225</v>
      </c>
      <c r="F29" s="607" t="s">
        <v>116</v>
      </c>
      <c r="G29" s="607"/>
      <c r="H29" s="188">
        <v>1</v>
      </c>
      <c r="I29" s="189"/>
      <c r="J29" s="189">
        <v>2</v>
      </c>
      <c r="K29" s="189"/>
      <c r="L29" s="190">
        <v>3</v>
      </c>
      <c r="M29" s="585"/>
      <c r="N29" s="586"/>
      <c r="O29" s="586"/>
      <c r="P29" s="586"/>
      <c r="Q29" s="586"/>
      <c r="R29" s="586"/>
      <c r="S29" s="586"/>
      <c r="T29" s="586"/>
      <c r="U29" s="586"/>
      <c r="V29" s="586"/>
      <c r="W29" s="586"/>
      <c r="X29" s="586"/>
      <c r="Y29" s="586"/>
      <c r="Z29" s="586"/>
      <c r="AA29" s="586"/>
      <c r="AB29" s="586"/>
      <c r="AC29" s="586"/>
      <c r="AD29" s="586"/>
      <c r="AE29" s="587"/>
      <c r="AF29" s="579"/>
      <c r="AG29" s="580"/>
      <c r="AH29" s="580"/>
      <c r="AI29" s="580"/>
      <c r="AJ29" s="581"/>
      <c r="AK29" s="69"/>
      <c r="AL29" s="72"/>
      <c r="AM29" s="43" t="s">
        <v>181</v>
      </c>
      <c r="AN29" s="72"/>
      <c r="AO29" s="45" t="s">
        <v>184</v>
      </c>
      <c r="AP29" s="69"/>
      <c r="AQ29" s="72"/>
      <c r="AR29" s="43" t="s">
        <v>181</v>
      </c>
      <c r="AS29" s="72"/>
      <c r="AT29" s="45" t="s">
        <v>184</v>
      </c>
      <c r="AU29" s="559"/>
      <c r="AV29" s="560"/>
    </row>
    <row r="30" spans="1:48" ht="17.100000000000001" customHeight="1" x14ac:dyDescent="0.15">
      <c r="A30" s="475" t="str">
        <f>IF('工事（県内）登録票３－１'!AA16="","",VLOOKUP('工事（県内）登録票３－１'!AA16,このシートはさわらないこと!$A$2:$F$30,6,FALSE))</f>
        <v/>
      </c>
      <c r="B30" s="330"/>
      <c r="C30" s="330"/>
      <c r="D30" s="330"/>
      <c r="E30" s="300"/>
      <c r="F30" s="625" t="s">
        <v>115</v>
      </c>
      <c r="G30" s="625"/>
      <c r="H30" s="185">
        <v>1</v>
      </c>
      <c r="I30" s="186"/>
      <c r="J30" s="186">
        <v>2</v>
      </c>
      <c r="K30" s="186"/>
      <c r="L30" s="187">
        <v>3</v>
      </c>
      <c r="M30" s="582"/>
      <c r="N30" s="583"/>
      <c r="O30" s="583"/>
      <c r="P30" s="583"/>
      <c r="Q30" s="583"/>
      <c r="R30" s="583"/>
      <c r="S30" s="583"/>
      <c r="T30" s="583"/>
      <c r="U30" s="583"/>
      <c r="V30" s="583"/>
      <c r="W30" s="583"/>
      <c r="X30" s="583"/>
      <c r="Y30" s="583"/>
      <c r="Z30" s="583"/>
      <c r="AA30" s="583"/>
      <c r="AB30" s="583"/>
      <c r="AC30" s="583"/>
      <c r="AD30" s="583"/>
      <c r="AE30" s="584"/>
      <c r="AF30" s="563"/>
      <c r="AG30" s="564"/>
      <c r="AH30" s="564"/>
      <c r="AI30" s="564"/>
      <c r="AJ30" s="565"/>
      <c r="AK30" s="68"/>
      <c r="AL30" s="71"/>
      <c r="AM30" s="42" t="s">
        <v>181</v>
      </c>
      <c r="AN30" s="71"/>
      <c r="AO30" s="44" t="s">
        <v>184</v>
      </c>
      <c r="AP30" s="68"/>
      <c r="AQ30" s="71"/>
      <c r="AR30" s="42" t="s">
        <v>181</v>
      </c>
      <c r="AS30" s="71"/>
      <c r="AT30" s="44" t="s">
        <v>184</v>
      </c>
      <c r="AU30" s="561"/>
      <c r="AV30" s="562"/>
    </row>
    <row r="31" spans="1:48" ht="17.100000000000001" customHeight="1" x14ac:dyDescent="0.15">
      <c r="A31" s="180" t="s">
        <v>224</v>
      </c>
      <c r="B31" s="288" t="str">
        <f>IF('工事（県内）登録票３－１'!AA16="","",'工事（県内）登録票３－１'!AA16)</f>
        <v/>
      </c>
      <c r="C31" s="288"/>
      <c r="D31" s="288"/>
      <c r="E31" s="181" t="s">
        <v>225</v>
      </c>
      <c r="F31" s="607" t="s">
        <v>116</v>
      </c>
      <c r="G31" s="607"/>
      <c r="H31" s="188">
        <v>1</v>
      </c>
      <c r="I31" s="189"/>
      <c r="J31" s="189">
        <v>2</v>
      </c>
      <c r="K31" s="189"/>
      <c r="L31" s="190">
        <v>3</v>
      </c>
      <c r="M31" s="585"/>
      <c r="N31" s="586"/>
      <c r="O31" s="586"/>
      <c r="P31" s="586"/>
      <c r="Q31" s="586"/>
      <c r="R31" s="586"/>
      <c r="S31" s="586"/>
      <c r="T31" s="586"/>
      <c r="U31" s="586"/>
      <c r="V31" s="586"/>
      <c r="W31" s="586"/>
      <c r="X31" s="586"/>
      <c r="Y31" s="586"/>
      <c r="Z31" s="586"/>
      <c r="AA31" s="586"/>
      <c r="AB31" s="586"/>
      <c r="AC31" s="586"/>
      <c r="AD31" s="586"/>
      <c r="AE31" s="587"/>
      <c r="AF31" s="579"/>
      <c r="AG31" s="580"/>
      <c r="AH31" s="580"/>
      <c r="AI31" s="580"/>
      <c r="AJ31" s="581"/>
      <c r="AK31" s="69"/>
      <c r="AL31" s="72"/>
      <c r="AM31" s="43" t="s">
        <v>181</v>
      </c>
      <c r="AN31" s="72"/>
      <c r="AO31" s="45" t="s">
        <v>184</v>
      </c>
      <c r="AP31" s="69"/>
      <c r="AQ31" s="72"/>
      <c r="AR31" s="43" t="s">
        <v>181</v>
      </c>
      <c r="AS31" s="72"/>
      <c r="AT31" s="45" t="s">
        <v>184</v>
      </c>
      <c r="AU31" s="574"/>
      <c r="AV31" s="575"/>
    </row>
    <row r="32" spans="1:48" ht="17.100000000000001" customHeight="1" x14ac:dyDescent="0.15">
      <c r="A32" s="475" t="str">
        <f>IF('工事（県内）登録票３－１'!AC16="","",VLOOKUP('工事（県内）登録票３－１'!AC16,このシートはさわらないこと!$A$2:$F$30,6,FALSE))</f>
        <v/>
      </c>
      <c r="B32" s="330"/>
      <c r="C32" s="330"/>
      <c r="D32" s="330"/>
      <c r="E32" s="300"/>
      <c r="F32" s="625" t="s">
        <v>115</v>
      </c>
      <c r="G32" s="625"/>
      <c r="H32" s="185">
        <v>1</v>
      </c>
      <c r="I32" s="186"/>
      <c r="J32" s="186">
        <v>2</v>
      </c>
      <c r="K32" s="186"/>
      <c r="L32" s="187">
        <v>3</v>
      </c>
      <c r="M32" s="582"/>
      <c r="N32" s="583"/>
      <c r="O32" s="583"/>
      <c r="P32" s="583"/>
      <c r="Q32" s="583"/>
      <c r="R32" s="583"/>
      <c r="S32" s="583"/>
      <c r="T32" s="583"/>
      <c r="U32" s="583"/>
      <c r="V32" s="583"/>
      <c r="W32" s="583"/>
      <c r="X32" s="583"/>
      <c r="Y32" s="583"/>
      <c r="Z32" s="583"/>
      <c r="AA32" s="583"/>
      <c r="AB32" s="583"/>
      <c r="AC32" s="583"/>
      <c r="AD32" s="583"/>
      <c r="AE32" s="584"/>
      <c r="AF32" s="563"/>
      <c r="AG32" s="564"/>
      <c r="AH32" s="564"/>
      <c r="AI32" s="564"/>
      <c r="AJ32" s="565"/>
      <c r="AK32" s="68"/>
      <c r="AL32" s="71"/>
      <c r="AM32" s="42" t="s">
        <v>181</v>
      </c>
      <c r="AN32" s="71"/>
      <c r="AO32" s="44" t="s">
        <v>184</v>
      </c>
      <c r="AP32" s="68"/>
      <c r="AQ32" s="71"/>
      <c r="AR32" s="42" t="s">
        <v>181</v>
      </c>
      <c r="AS32" s="71"/>
      <c r="AT32" s="44" t="s">
        <v>184</v>
      </c>
      <c r="AU32" s="557"/>
      <c r="AV32" s="558"/>
    </row>
    <row r="33" spans="1:48" ht="17.100000000000001" customHeight="1" x14ac:dyDescent="0.15">
      <c r="A33" s="180" t="s">
        <v>224</v>
      </c>
      <c r="B33" s="288" t="str">
        <f>IF('工事（県内）登録票３－１'!AC16="","",'工事（県内）登録票３－１'!AC16)</f>
        <v/>
      </c>
      <c r="C33" s="288"/>
      <c r="D33" s="288"/>
      <c r="E33" s="181" t="s">
        <v>225</v>
      </c>
      <c r="F33" s="607" t="s">
        <v>116</v>
      </c>
      <c r="G33" s="607"/>
      <c r="H33" s="188">
        <v>1</v>
      </c>
      <c r="I33" s="189"/>
      <c r="J33" s="189">
        <v>2</v>
      </c>
      <c r="K33" s="189"/>
      <c r="L33" s="190">
        <v>3</v>
      </c>
      <c r="M33" s="585"/>
      <c r="N33" s="586"/>
      <c r="O33" s="586"/>
      <c r="P33" s="586"/>
      <c r="Q33" s="586"/>
      <c r="R33" s="586"/>
      <c r="S33" s="586"/>
      <c r="T33" s="586"/>
      <c r="U33" s="586"/>
      <c r="V33" s="586"/>
      <c r="W33" s="586"/>
      <c r="X33" s="586"/>
      <c r="Y33" s="586"/>
      <c r="Z33" s="586"/>
      <c r="AA33" s="586"/>
      <c r="AB33" s="586"/>
      <c r="AC33" s="586"/>
      <c r="AD33" s="586"/>
      <c r="AE33" s="587"/>
      <c r="AF33" s="579"/>
      <c r="AG33" s="580"/>
      <c r="AH33" s="580"/>
      <c r="AI33" s="580"/>
      <c r="AJ33" s="581"/>
      <c r="AK33" s="69"/>
      <c r="AL33" s="72"/>
      <c r="AM33" s="43" t="s">
        <v>181</v>
      </c>
      <c r="AN33" s="72"/>
      <c r="AO33" s="45" t="s">
        <v>184</v>
      </c>
      <c r="AP33" s="69"/>
      <c r="AQ33" s="72"/>
      <c r="AR33" s="43" t="s">
        <v>181</v>
      </c>
      <c r="AS33" s="72"/>
      <c r="AT33" s="45" t="s">
        <v>184</v>
      </c>
      <c r="AU33" s="559"/>
      <c r="AV33" s="560"/>
    </row>
    <row r="34" spans="1:48" ht="17.100000000000001" customHeight="1" x14ac:dyDescent="0.15">
      <c r="A34" s="475" t="str">
        <f>IF('工事（県内）登録票３－１'!AE16="","",VLOOKUP('工事（県内）登録票３－１'!AE16,このシートはさわらないこと!$A$2:$F$30,6,FALSE))</f>
        <v/>
      </c>
      <c r="B34" s="330"/>
      <c r="C34" s="330"/>
      <c r="D34" s="330"/>
      <c r="E34" s="300"/>
      <c r="F34" s="625" t="s">
        <v>115</v>
      </c>
      <c r="G34" s="625"/>
      <c r="H34" s="185">
        <v>1</v>
      </c>
      <c r="I34" s="186"/>
      <c r="J34" s="186">
        <v>2</v>
      </c>
      <c r="K34" s="186"/>
      <c r="L34" s="187">
        <v>3</v>
      </c>
      <c r="M34" s="582"/>
      <c r="N34" s="583"/>
      <c r="O34" s="583"/>
      <c r="P34" s="583"/>
      <c r="Q34" s="583"/>
      <c r="R34" s="583"/>
      <c r="S34" s="583"/>
      <c r="T34" s="583"/>
      <c r="U34" s="583"/>
      <c r="V34" s="583"/>
      <c r="W34" s="583"/>
      <c r="X34" s="583"/>
      <c r="Y34" s="583"/>
      <c r="Z34" s="583"/>
      <c r="AA34" s="583"/>
      <c r="AB34" s="583"/>
      <c r="AC34" s="583"/>
      <c r="AD34" s="583"/>
      <c r="AE34" s="584"/>
      <c r="AF34" s="563"/>
      <c r="AG34" s="564"/>
      <c r="AH34" s="564"/>
      <c r="AI34" s="564"/>
      <c r="AJ34" s="565"/>
      <c r="AK34" s="68"/>
      <c r="AL34" s="71"/>
      <c r="AM34" s="42" t="s">
        <v>181</v>
      </c>
      <c r="AN34" s="71"/>
      <c r="AO34" s="44" t="s">
        <v>184</v>
      </c>
      <c r="AP34" s="68"/>
      <c r="AQ34" s="71"/>
      <c r="AR34" s="42" t="s">
        <v>181</v>
      </c>
      <c r="AS34" s="71"/>
      <c r="AT34" s="44" t="s">
        <v>184</v>
      </c>
      <c r="AU34" s="561"/>
      <c r="AV34" s="562"/>
    </row>
    <row r="35" spans="1:48" ht="17.100000000000001" customHeight="1" x14ac:dyDescent="0.15">
      <c r="A35" s="180" t="s">
        <v>224</v>
      </c>
      <c r="B35" s="288" t="str">
        <f>IF('工事（県内）登録票３－１'!AE16="","",'工事（県内）登録票３－１'!AE16)</f>
        <v/>
      </c>
      <c r="C35" s="288"/>
      <c r="D35" s="288"/>
      <c r="E35" s="181" t="s">
        <v>225</v>
      </c>
      <c r="F35" s="607" t="s">
        <v>116</v>
      </c>
      <c r="G35" s="607"/>
      <c r="H35" s="188">
        <v>1</v>
      </c>
      <c r="I35" s="189"/>
      <c r="J35" s="189">
        <v>2</v>
      </c>
      <c r="K35" s="189"/>
      <c r="L35" s="190">
        <v>3</v>
      </c>
      <c r="M35" s="585"/>
      <c r="N35" s="586"/>
      <c r="O35" s="586"/>
      <c r="P35" s="586"/>
      <c r="Q35" s="586"/>
      <c r="R35" s="586"/>
      <c r="S35" s="586"/>
      <c r="T35" s="586"/>
      <c r="U35" s="586"/>
      <c r="V35" s="586"/>
      <c r="W35" s="586"/>
      <c r="X35" s="586"/>
      <c r="Y35" s="586"/>
      <c r="Z35" s="586"/>
      <c r="AA35" s="586"/>
      <c r="AB35" s="586"/>
      <c r="AC35" s="586"/>
      <c r="AD35" s="586"/>
      <c r="AE35" s="587"/>
      <c r="AF35" s="579"/>
      <c r="AG35" s="580"/>
      <c r="AH35" s="580"/>
      <c r="AI35" s="580"/>
      <c r="AJ35" s="581"/>
      <c r="AK35" s="69"/>
      <c r="AL35" s="72"/>
      <c r="AM35" s="43" t="s">
        <v>181</v>
      </c>
      <c r="AN35" s="72"/>
      <c r="AO35" s="45" t="s">
        <v>184</v>
      </c>
      <c r="AP35" s="69"/>
      <c r="AQ35" s="72"/>
      <c r="AR35" s="43" t="s">
        <v>181</v>
      </c>
      <c r="AS35" s="72"/>
      <c r="AT35" s="45" t="s">
        <v>184</v>
      </c>
      <c r="AU35" s="574"/>
      <c r="AV35" s="575"/>
    </row>
    <row r="36" spans="1:48" ht="17.100000000000001" customHeight="1" x14ac:dyDescent="0.15">
      <c r="A36" s="475" t="str">
        <f>IF('工事（県内）登録票３－１'!AG16="","",VLOOKUP('工事（県内）登録票３－１'!AG16,このシートはさわらないこと!$A$4:$F$32,6,FALSE))</f>
        <v/>
      </c>
      <c r="B36" s="330"/>
      <c r="C36" s="330"/>
      <c r="D36" s="330"/>
      <c r="E36" s="300"/>
      <c r="F36" s="625" t="s">
        <v>115</v>
      </c>
      <c r="G36" s="625"/>
      <c r="H36" s="185">
        <v>1</v>
      </c>
      <c r="I36" s="186"/>
      <c r="J36" s="186">
        <v>2</v>
      </c>
      <c r="K36" s="186"/>
      <c r="L36" s="187">
        <v>3</v>
      </c>
      <c r="M36" s="582"/>
      <c r="N36" s="583"/>
      <c r="O36" s="583"/>
      <c r="P36" s="583"/>
      <c r="Q36" s="583"/>
      <c r="R36" s="583"/>
      <c r="S36" s="583"/>
      <c r="T36" s="583"/>
      <c r="U36" s="583"/>
      <c r="V36" s="583"/>
      <c r="W36" s="583"/>
      <c r="X36" s="583"/>
      <c r="Y36" s="583"/>
      <c r="Z36" s="583"/>
      <c r="AA36" s="583"/>
      <c r="AB36" s="583"/>
      <c r="AC36" s="583"/>
      <c r="AD36" s="583"/>
      <c r="AE36" s="584"/>
      <c r="AF36" s="563"/>
      <c r="AG36" s="564"/>
      <c r="AH36" s="564"/>
      <c r="AI36" s="564"/>
      <c r="AJ36" s="565"/>
      <c r="AK36" s="68"/>
      <c r="AL36" s="71"/>
      <c r="AM36" s="42" t="s">
        <v>181</v>
      </c>
      <c r="AN36" s="71"/>
      <c r="AO36" s="44" t="s">
        <v>184</v>
      </c>
      <c r="AP36" s="68"/>
      <c r="AQ36" s="71"/>
      <c r="AR36" s="42" t="s">
        <v>181</v>
      </c>
      <c r="AS36" s="71"/>
      <c r="AT36" s="44" t="s">
        <v>184</v>
      </c>
      <c r="AU36" s="557"/>
      <c r="AV36" s="558"/>
    </row>
    <row r="37" spans="1:48" ht="17.100000000000001" customHeight="1" x14ac:dyDescent="0.15">
      <c r="A37" s="180" t="s">
        <v>224</v>
      </c>
      <c r="B37" s="288" t="str">
        <f>IF('工事（県内）登録票３－１'!AG16="","",'工事（県内）登録票３－１'!AG16)</f>
        <v/>
      </c>
      <c r="C37" s="288"/>
      <c r="D37" s="288"/>
      <c r="E37" s="181" t="s">
        <v>225</v>
      </c>
      <c r="F37" s="607" t="s">
        <v>116</v>
      </c>
      <c r="G37" s="607"/>
      <c r="H37" s="188">
        <v>1</v>
      </c>
      <c r="I37" s="189"/>
      <c r="J37" s="189">
        <v>2</v>
      </c>
      <c r="K37" s="189"/>
      <c r="L37" s="190">
        <v>3</v>
      </c>
      <c r="M37" s="585"/>
      <c r="N37" s="586"/>
      <c r="O37" s="586"/>
      <c r="P37" s="586"/>
      <c r="Q37" s="586"/>
      <c r="R37" s="586"/>
      <c r="S37" s="586"/>
      <c r="T37" s="586"/>
      <c r="U37" s="586"/>
      <c r="V37" s="586"/>
      <c r="W37" s="586"/>
      <c r="X37" s="586"/>
      <c r="Y37" s="586"/>
      <c r="Z37" s="586"/>
      <c r="AA37" s="586"/>
      <c r="AB37" s="586"/>
      <c r="AC37" s="586"/>
      <c r="AD37" s="586"/>
      <c r="AE37" s="587"/>
      <c r="AF37" s="579"/>
      <c r="AG37" s="580"/>
      <c r="AH37" s="580"/>
      <c r="AI37" s="580"/>
      <c r="AJ37" s="581"/>
      <c r="AK37" s="69"/>
      <c r="AL37" s="72"/>
      <c r="AM37" s="43" t="s">
        <v>181</v>
      </c>
      <c r="AN37" s="72"/>
      <c r="AO37" s="45" t="s">
        <v>184</v>
      </c>
      <c r="AP37" s="69"/>
      <c r="AQ37" s="72"/>
      <c r="AR37" s="43" t="s">
        <v>181</v>
      </c>
      <c r="AS37" s="72"/>
      <c r="AT37" s="45" t="s">
        <v>184</v>
      </c>
      <c r="AU37" s="559"/>
      <c r="AV37" s="560"/>
    </row>
    <row r="38" spans="1:48" ht="17.100000000000001" customHeight="1" x14ac:dyDescent="0.15">
      <c r="A38" s="475" t="str">
        <f>IF('工事（県内）登録票３－１'!AI16="","",VLOOKUP('工事（県内）登録票３－１'!AI16,このシートはさわらないこと!$A$2:$F$30,6,FALSE))</f>
        <v/>
      </c>
      <c r="B38" s="330"/>
      <c r="C38" s="330"/>
      <c r="D38" s="330"/>
      <c r="E38" s="300"/>
      <c r="F38" s="625" t="s">
        <v>115</v>
      </c>
      <c r="G38" s="625"/>
      <c r="H38" s="185">
        <v>1</v>
      </c>
      <c r="I38" s="186"/>
      <c r="J38" s="186">
        <v>2</v>
      </c>
      <c r="K38" s="186"/>
      <c r="L38" s="187">
        <v>3</v>
      </c>
      <c r="M38" s="582"/>
      <c r="N38" s="583"/>
      <c r="O38" s="583"/>
      <c r="P38" s="583"/>
      <c r="Q38" s="583"/>
      <c r="R38" s="583"/>
      <c r="S38" s="583"/>
      <c r="T38" s="583"/>
      <c r="U38" s="583"/>
      <c r="V38" s="583"/>
      <c r="W38" s="583"/>
      <c r="X38" s="583"/>
      <c r="Y38" s="583"/>
      <c r="Z38" s="583"/>
      <c r="AA38" s="583"/>
      <c r="AB38" s="583"/>
      <c r="AC38" s="583"/>
      <c r="AD38" s="583"/>
      <c r="AE38" s="584"/>
      <c r="AF38" s="563"/>
      <c r="AG38" s="564"/>
      <c r="AH38" s="564"/>
      <c r="AI38" s="564"/>
      <c r="AJ38" s="565"/>
      <c r="AK38" s="68"/>
      <c r="AL38" s="71"/>
      <c r="AM38" s="42" t="s">
        <v>181</v>
      </c>
      <c r="AN38" s="71"/>
      <c r="AO38" s="44" t="s">
        <v>184</v>
      </c>
      <c r="AP38" s="68"/>
      <c r="AQ38" s="71"/>
      <c r="AR38" s="42" t="s">
        <v>181</v>
      </c>
      <c r="AS38" s="71"/>
      <c r="AT38" s="44" t="s">
        <v>184</v>
      </c>
      <c r="AU38" s="561"/>
      <c r="AV38" s="562"/>
    </row>
    <row r="39" spans="1:48" ht="17.100000000000001" customHeight="1" thickBot="1" x14ac:dyDescent="0.2">
      <c r="A39" s="182" t="s">
        <v>224</v>
      </c>
      <c r="B39" s="541" t="str">
        <f>IF('工事（県内）登録票３－１'!AI16="","",'工事（県内）登録票３－１'!AI16)</f>
        <v/>
      </c>
      <c r="C39" s="541"/>
      <c r="D39" s="541"/>
      <c r="E39" s="183" t="s">
        <v>225</v>
      </c>
      <c r="F39" s="605" t="s">
        <v>116</v>
      </c>
      <c r="G39" s="605"/>
      <c r="H39" s="188">
        <v>1</v>
      </c>
      <c r="I39" s="189"/>
      <c r="J39" s="189">
        <v>2</v>
      </c>
      <c r="K39" s="189"/>
      <c r="L39" s="190">
        <v>3</v>
      </c>
      <c r="M39" s="621"/>
      <c r="N39" s="622"/>
      <c r="O39" s="622"/>
      <c r="P39" s="622"/>
      <c r="Q39" s="622"/>
      <c r="R39" s="622"/>
      <c r="S39" s="622"/>
      <c r="T39" s="622"/>
      <c r="U39" s="622"/>
      <c r="V39" s="622"/>
      <c r="W39" s="622"/>
      <c r="X39" s="622"/>
      <c r="Y39" s="622"/>
      <c r="Z39" s="622"/>
      <c r="AA39" s="622"/>
      <c r="AB39" s="622"/>
      <c r="AC39" s="622"/>
      <c r="AD39" s="622"/>
      <c r="AE39" s="623"/>
      <c r="AF39" s="611"/>
      <c r="AG39" s="612"/>
      <c r="AH39" s="612"/>
      <c r="AI39" s="612"/>
      <c r="AJ39" s="613"/>
      <c r="AK39" s="70"/>
      <c r="AL39" s="73"/>
      <c r="AM39" s="46" t="s">
        <v>181</v>
      </c>
      <c r="AN39" s="73"/>
      <c r="AO39" s="47" t="s">
        <v>184</v>
      </c>
      <c r="AP39" s="70"/>
      <c r="AQ39" s="73"/>
      <c r="AR39" s="46" t="s">
        <v>181</v>
      </c>
      <c r="AS39" s="73"/>
      <c r="AT39" s="47" t="s">
        <v>184</v>
      </c>
      <c r="AU39" s="577"/>
      <c r="AV39" s="578"/>
    </row>
    <row r="40" spans="1:48" ht="15" customHeight="1" x14ac:dyDescent="0.15">
      <c r="A40" t="s">
        <v>118</v>
      </c>
      <c r="C40" s="184" t="s">
        <v>119</v>
      </c>
      <c r="D40" s="26" t="s">
        <v>433</v>
      </c>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row>
    <row r="41" spans="1:48" ht="15" customHeight="1" x14ac:dyDescent="0.15">
      <c r="D41" s="10" t="s">
        <v>503</v>
      </c>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row>
    <row r="42" spans="1:48" ht="15" customHeight="1" x14ac:dyDescent="0.15">
      <c r="C42" s="184" t="s">
        <v>120</v>
      </c>
      <c r="D42" s="10" t="s">
        <v>121</v>
      </c>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row>
    <row r="43" spans="1:48" ht="15" customHeight="1" x14ac:dyDescent="0.15">
      <c r="C43" s="184" t="s">
        <v>120</v>
      </c>
      <c r="D43" s="10" t="s">
        <v>468</v>
      </c>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row>
    <row r="44" spans="1:48" ht="15" customHeight="1" x14ac:dyDescent="0.15">
      <c r="C44" s="184" t="s">
        <v>120</v>
      </c>
      <c r="D44" s="27" t="s">
        <v>435</v>
      </c>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row>
    <row r="45" spans="1:48" ht="15" customHeight="1" x14ac:dyDescent="0.15">
      <c r="D45" s="100" t="s">
        <v>434</v>
      </c>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row>
    <row r="46" spans="1:48" ht="9" customHeight="1" x14ac:dyDescent="0.15"/>
    <row r="47" spans="1:48" ht="14.25" thickBot="1" x14ac:dyDescent="0.2">
      <c r="A47" t="s">
        <v>130</v>
      </c>
    </row>
    <row r="48" spans="1:48" ht="15.2" customHeight="1" x14ac:dyDescent="0.15">
      <c r="A48" s="602" t="s">
        <v>131</v>
      </c>
      <c r="B48" s="603"/>
      <c r="C48" s="603"/>
      <c r="D48" s="603"/>
      <c r="E48" s="603"/>
      <c r="F48" s="604"/>
      <c r="G48" s="646" t="s">
        <v>187</v>
      </c>
      <c r="H48" s="647"/>
      <c r="I48" s="648"/>
      <c r="J48" s="566" t="str">
        <f>IF('工事（県内）登録票３－１'!Y16="","",VLOOKUP('工事（県内）登録票３－１'!Y16,このシートはさわらないこと!$A$2:$G$30,7,FALSE))</f>
        <v/>
      </c>
      <c r="K48" s="346"/>
      <c r="L48" s="346"/>
      <c r="M48" s="346"/>
      <c r="N48" s="346" t="s">
        <v>122</v>
      </c>
      <c r="O48" s="624"/>
      <c r="P48" s="566" t="str">
        <f>IF('工事（県内）登録票３－１'!AA16="","",VLOOKUP('工事（県内）登録票３－１'!AA16,このシートはさわらないこと!$A$2:$G$30,7,FALSE))</f>
        <v/>
      </c>
      <c r="Q48" s="346"/>
      <c r="R48" s="346"/>
      <c r="S48" s="346"/>
      <c r="T48" s="346" t="s">
        <v>122</v>
      </c>
      <c r="U48" s="624"/>
      <c r="V48" s="566" t="str">
        <f>IF('工事（県内）登録票３－１'!AC16="","",VLOOKUP('工事（県内）登録票３－１'!AC16,このシートはさわらないこと!$A$2:$G$30,7,FALSE))</f>
        <v/>
      </c>
      <c r="W48" s="346"/>
      <c r="X48" s="346"/>
      <c r="Y48" s="346"/>
      <c r="Z48" s="346" t="s">
        <v>122</v>
      </c>
      <c r="AA48" s="624"/>
      <c r="AB48" s="566" t="str">
        <f>IF('工事（県内）登録票３－１'!AE16="","",VLOOKUP('工事（県内）登録票３－１'!AE16,このシートはさわらないこと!$A$2:$G$30,7,FALSE))</f>
        <v/>
      </c>
      <c r="AC48" s="346"/>
      <c r="AD48" s="346"/>
      <c r="AE48" s="346"/>
      <c r="AF48" s="346" t="s">
        <v>122</v>
      </c>
      <c r="AG48" s="624"/>
      <c r="AH48" s="566" t="str">
        <f>IF('工事（県内）登録票３－１'!AG16="","",VLOOKUP('工事（県内）登録票３－１'!AG16,このシートはさわらないこと!$A$2:$G$30,7,FALSE))</f>
        <v/>
      </c>
      <c r="AI48" s="346"/>
      <c r="AJ48" s="346"/>
      <c r="AK48" s="346"/>
      <c r="AL48" s="346" t="s">
        <v>122</v>
      </c>
      <c r="AM48" s="346"/>
      <c r="AN48" s="566" t="str">
        <f>IF('工事（県内）登録票３－１'!AI16="","",VLOOKUP('工事（県内）登録票３－１'!AI16,このシートはさわらないこと!$A$2:$G$30,7,FALSE))</f>
        <v/>
      </c>
      <c r="AO48" s="346"/>
      <c r="AP48" s="346"/>
      <c r="AQ48" s="346"/>
      <c r="AR48" s="346" t="s">
        <v>490</v>
      </c>
      <c r="AS48" s="567"/>
      <c r="AT48" s="99"/>
      <c r="AU48" s="99"/>
    </row>
    <row r="49" spans="1:47" ht="15.2" customHeight="1" x14ac:dyDescent="0.15">
      <c r="A49" s="549" t="s">
        <v>181</v>
      </c>
      <c r="B49" s="550"/>
      <c r="C49" s="48"/>
      <c r="D49" s="49" t="s">
        <v>184</v>
      </c>
      <c r="E49" s="48"/>
      <c r="F49" s="50" t="s">
        <v>183</v>
      </c>
      <c r="G49" s="649"/>
      <c r="H49" s="650"/>
      <c r="I49" s="651"/>
      <c r="J49" s="568" t="s">
        <v>123</v>
      </c>
      <c r="K49" s="618"/>
      <c r="L49" s="191" t="str">
        <f>IF('工事（県内）登録票３－１'!Y16="","",VLOOKUP('工事（県内）登録票３－１'!Y16,このシートはさわらないこと!$A$2:$K$30,8,FALSE))</f>
        <v/>
      </c>
      <c r="M49" s="191" t="str">
        <f>IF('工事（県内）登録票３－１'!Y16="","",VLOOKUP('工事（県内）登録票３－１'!Y16,このシートはさわらないこと!$A$2:$K$30,9,FALSE))</f>
        <v/>
      </c>
      <c r="N49" s="191" t="str">
        <f>IF('工事（県内）登録票３－１'!Y16="","",VLOOKUP('工事（県内）登録票３－１'!Y16,このシートはさわらないこと!$A$2:$K$30,10,FALSE))</f>
        <v/>
      </c>
      <c r="O49" s="192" t="str">
        <f>IF('工事（県内）登録票３－１'!Y16="","",VLOOKUP('工事（県内）登録票３－１'!Y16,このシートはさわらないこと!$A$2:$K$30,11,FALSE))</f>
        <v/>
      </c>
      <c r="P49" s="568" t="s">
        <v>123</v>
      </c>
      <c r="Q49" s="618"/>
      <c r="R49" s="191" t="str">
        <f>IF('工事（県内）登録票３－１'!AA16="","",VLOOKUP('工事（県内）登録票３－１'!AA16,このシートはさわらないこと!$A$2:$K$30,8,FALSE))</f>
        <v/>
      </c>
      <c r="S49" s="191" t="str">
        <f>IF('工事（県内）登録票３－１'!AA16="","",VLOOKUP('工事（県内）登録票３－１'!AA16,このシートはさわらないこと!$A$2:$K$30,9,FALSE))</f>
        <v/>
      </c>
      <c r="T49" s="191" t="str">
        <f>IF('工事（県内）登録票３－１'!AA16="","",VLOOKUP('工事（県内）登録票３－１'!AA16,このシートはさわらないこと!$A$2:$K$30,10,FALSE))</f>
        <v/>
      </c>
      <c r="U49" s="192" t="str">
        <f>IF('工事（県内）登録票３－１'!AA16="","",VLOOKUP('工事（県内）登録票３－１'!AA16,このシートはさわらないこと!$A$2:$K$30,11,FALSE))</f>
        <v/>
      </c>
      <c r="V49" s="568" t="s">
        <v>123</v>
      </c>
      <c r="W49" s="618"/>
      <c r="X49" s="191" t="str">
        <f>IF('工事（県内）登録票３－１'!AC16="","",VLOOKUP('工事（県内）登録票３－１'!AC16,このシートはさわらないこと!$A$2:$K$30,8,FALSE))</f>
        <v/>
      </c>
      <c r="Y49" s="191" t="str">
        <f>IF('工事（県内）登録票３－１'!AC16="","",VLOOKUP('工事（県内）登録票３－１'!AC16,このシートはさわらないこと!$A$2:$K$30,9,FALSE))</f>
        <v/>
      </c>
      <c r="Z49" s="191" t="str">
        <f>IF('工事（県内）登録票３－１'!AC16="","",VLOOKUP('工事（県内）登録票３－１'!AC16,このシートはさわらないこと!$A$2:$K$30,10,FALSE))</f>
        <v/>
      </c>
      <c r="AA49" s="192" t="str">
        <f>IF('工事（県内）登録票３－１'!AC16="","",VLOOKUP('工事（県内）登録票３－１'!AC16,このシートはさわらないこと!$A$2:$K$30,11,FALSE))</f>
        <v/>
      </c>
      <c r="AB49" s="568" t="s">
        <v>123</v>
      </c>
      <c r="AC49" s="618"/>
      <c r="AD49" s="191" t="str">
        <f>IF('工事（県内）登録票３－１'!AE16="","",VLOOKUP('工事（県内）登録票３－１'!AE16,このシートはさわらないこと!$A$2:$K$30,8,FALSE))</f>
        <v/>
      </c>
      <c r="AE49" s="191" t="str">
        <f>IF('工事（県内）登録票３－１'!AE16="","",VLOOKUP('工事（県内）登録票３－１'!AE16,このシートはさわらないこと!$A$2:$K$30,9,FALSE))</f>
        <v/>
      </c>
      <c r="AF49" s="191" t="str">
        <f>IF('工事（県内）登録票３－１'!AE16="","",VLOOKUP('工事（県内）登録票３－１'!AE16,このシートはさわらないこと!$A$2:$K$30,10,FALSE))</f>
        <v/>
      </c>
      <c r="AG49" s="192" t="str">
        <f>IF('工事（県内）登録票３－１'!AE16="","",VLOOKUP('工事（県内）登録票３－１'!AE16,このシートはさわらないこと!$A$2:$K$30,11,FALSE))</f>
        <v/>
      </c>
      <c r="AH49" s="568" t="s">
        <v>123</v>
      </c>
      <c r="AI49" s="618"/>
      <c r="AJ49" s="191" t="str">
        <f>IF('工事（県内）登録票３－１'!AG16="","",VLOOKUP('工事（県内）登録票３－１'!AG16,このシートはさわらないこと!$A$2:$K$30,8,FALSE))</f>
        <v/>
      </c>
      <c r="AK49" s="191" t="str">
        <f>IF('工事（県内）登録票３－１'!AG16="","",VLOOKUP('工事（県内）登録票３－１'!AG16,このシートはさわらないこと!$A$2:$K$30,9,FALSE))</f>
        <v/>
      </c>
      <c r="AL49" s="191" t="str">
        <f>IF('工事（県内）登録票３－１'!AG16="","",VLOOKUP('工事（県内）登録票３－１'!AG16,このシートはさわらないこと!$A$2:$K$30,10,FALSE))</f>
        <v/>
      </c>
      <c r="AM49" s="211" t="str">
        <f>IF('工事（県内）登録票３－１'!AG16="","",VLOOKUP('工事（県内）登録票３－１'!AG16,このシートはさわらないこと!$A$2:$K$30,11,FALSE))</f>
        <v/>
      </c>
      <c r="AN49" s="568" t="s">
        <v>123</v>
      </c>
      <c r="AO49" s="569"/>
      <c r="AP49" s="229" t="str">
        <f>IF('工事（県内）登録票３－１'!AI16="","",VLOOKUP('工事（県内）登録票３－１'!AI16,このシートはさわらないこと!$A$2:$K$30,8,FALSE))</f>
        <v/>
      </c>
      <c r="AQ49" s="229" t="str">
        <f>IF('工事（県内）登録票３－１'!AI16="","",VLOOKUP('工事（県内）登録票３－１'!AI16,このシートはさわらないこと!$A$2:$K$30,9,FALSE))</f>
        <v/>
      </c>
      <c r="AR49" s="191" t="str">
        <f>IF('工事（県内）登録票３－１'!AI16="","",VLOOKUP('工事（県内）登録票３－１'!AI16,このシートはさわらないこと!$A$2:$K$30,10,FALSE))</f>
        <v/>
      </c>
      <c r="AS49" s="193" t="str">
        <f>IF('工事（県内）登録票３－１'!AI16="","",VLOOKUP('工事（県内）登録票３－１'!AI16,このシートはさわらないこと!$A$2:$K$30,11,FALSE))</f>
        <v/>
      </c>
      <c r="AT49" s="212"/>
      <c r="AU49" s="212" t="str">
        <f>IF('工事（県内）登録票３－１'!AJ16="","",VLOOKUP('工事（県内）登録票３－１'!AJ16,このシートはさわらないこと!$A$2:$K$30,11,FALSE))</f>
        <v/>
      </c>
    </row>
    <row r="50" spans="1:47" ht="17.100000000000001" customHeight="1" x14ac:dyDescent="0.15">
      <c r="A50" s="672" t="s">
        <v>129</v>
      </c>
      <c r="B50" s="673"/>
      <c r="C50" s="101"/>
      <c r="D50" s="643" t="s">
        <v>226</v>
      </c>
      <c r="E50" s="643"/>
      <c r="F50" s="644"/>
      <c r="G50" s="652" t="s">
        <v>124</v>
      </c>
      <c r="H50" s="654" t="s">
        <v>125</v>
      </c>
      <c r="I50" s="655"/>
      <c r="J50" s="619"/>
      <c r="K50" s="620"/>
      <c r="L50" s="620"/>
      <c r="M50" s="620"/>
      <c r="N50" s="620"/>
      <c r="O50" s="6" t="s">
        <v>110</v>
      </c>
      <c r="P50" s="619"/>
      <c r="Q50" s="620"/>
      <c r="R50" s="620"/>
      <c r="S50" s="620"/>
      <c r="T50" s="620"/>
      <c r="U50" s="6" t="s">
        <v>110</v>
      </c>
      <c r="V50" s="563"/>
      <c r="W50" s="564"/>
      <c r="X50" s="564"/>
      <c r="Y50" s="564"/>
      <c r="Z50" s="564"/>
      <c r="AA50" s="6" t="s">
        <v>110</v>
      </c>
      <c r="AB50" s="563"/>
      <c r="AC50" s="564"/>
      <c r="AD50" s="564"/>
      <c r="AE50" s="564"/>
      <c r="AF50" s="564"/>
      <c r="AG50" s="6" t="s">
        <v>110</v>
      </c>
      <c r="AH50" s="563"/>
      <c r="AI50" s="564"/>
      <c r="AJ50" s="564"/>
      <c r="AK50" s="564"/>
      <c r="AL50" s="564"/>
      <c r="AM50" s="6" t="s">
        <v>110</v>
      </c>
      <c r="AN50" s="656"/>
      <c r="AO50" s="657"/>
      <c r="AP50" s="657"/>
      <c r="AQ50" s="657"/>
      <c r="AR50" s="657"/>
      <c r="AS50" s="7" t="s">
        <v>110</v>
      </c>
      <c r="AT50" s="213"/>
      <c r="AU50" s="214"/>
    </row>
    <row r="51" spans="1:47" ht="17.100000000000001" customHeight="1" x14ac:dyDescent="0.15">
      <c r="A51" s="674"/>
      <c r="B51" s="675"/>
      <c r="C51" s="641" t="s">
        <v>186</v>
      </c>
      <c r="D51" s="641"/>
      <c r="E51" s="641"/>
      <c r="F51" s="642"/>
      <c r="G51" s="653"/>
      <c r="H51" s="629" t="s">
        <v>126</v>
      </c>
      <c r="I51" s="630"/>
      <c r="J51" s="631"/>
      <c r="K51" s="632"/>
      <c r="L51" s="632"/>
      <c r="M51" s="632"/>
      <c r="N51" s="632"/>
      <c r="O51" s="194"/>
      <c r="P51" s="631"/>
      <c r="Q51" s="632"/>
      <c r="R51" s="632"/>
      <c r="S51" s="632"/>
      <c r="T51" s="632"/>
      <c r="U51" s="194"/>
      <c r="V51" s="579"/>
      <c r="W51" s="580"/>
      <c r="X51" s="580"/>
      <c r="Y51" s="580"/>
      <c r="Z51" s="580"/>
      <c r="AA51" s="194"/>
      <c r="AB51" s="579"/>
      <c r="AC51" s="580"/>
      <c r="AD51" s="580"/>
      <c r="AE51" s="580"/>
      <c r="AF51" s="580"/>
      <c r="AG51" s="194"/>
      <c r="AH51" s="579"/>
      <c r="AI51" s="580"/>
      <c r="AJ51" s="580"/>
      <c r="AK51" s="580"/>
      <c r="AL51" s="580"/>
      <c r="AM51" s="194"/>
      <c r="AN51" s="658"/>
      <c r="AO51" s="659"/>
      <c r="AP51" s="659"/>
      <c r="AQ51" s="659"/>
      <c r="AR51" s="659"/>
      <c r="AS51" s="195"/>
      <c r="AT51" s="213"/>
    </row>
    <row r="52" spans="1:47" ht="17.100000000000001" customHeight="1" x14ac:dyDescent="0.15">
      <c r="A52" s="674"/>
      <c r="B52" s="675"/>
      <c r="C52" s="641"/>
      <c r="D52" s="641"/>
      <c r="E52" s="641"/>
      <c r="F52" s="642"/>
      <c r="G52" s="423" t="s">
        <v>127</v>
      </c>
      <c r="H52" s="424"/>
      <c r="I52" s="440"/>
      <c r="J52" s="614"/>
      <c r="K52" s="615"/>
      <c r="L52" s="615"/>
      <c r="M52" s="615"/>
      <c r="N52" s="615"/>
      <c r="O52" s="196"/>
      <c r="P52" s="614"/>
      <c r="Q52" s="615"/>
      <c r="R52" s="615"/>
      <c r="S52" s="615"/>
      <c r="T52" s="615"/>
      <c r="U52" s="196"/>
      <c r="V52" s="609"/>
      <c r="W52" s="610"/>
      <c r="X52" s="610"/>
      <c r="Y52" s="610"/>
      <c r="Z52" s="610"/>
      <c r="AA52" s="196"/>
      <c r="AB52" s="609"/>
      <c r="AC52" s="610"/>
      <c r="AD52" s="610"/>
      <c r="AE52" s="610"/>
      <c r="AF52" s="610"/>
      <c r="AG52" s="196"/>
      <c r="AH52" s="609"/>
      <c r="AI52" s="610"/>
      <c r="AJ52" s="610"/>
      <c r="AK52" s="610"/>
      <c r="AL52" s="610"/>
      <c r="AM52" s="196"/>
      <c r="AN52" s="660"/>
      <c r="AO52" s="661"/>
      <c r="AP52" s="661"/>
      <c r="AQ52" s="661"/>
      <c r="AR52" s="661"/>
      <c r="AS52" s="197"/>
      <c r="AT52" s="213"/>
    </row>
    <row r="53" spans="1:47" ht="17.100000000000001" customHeight="1" thickBot="1" x14ac:dyDescent="0.2">
      <c r="A53" s="676"/>
      <c r="B53" s="677"/>
      <c r="C53" s="102"/>
      <c r="D53" s="326" t="s">
        <v>441</v>
      </c>
      <c r="E53" s="326"/>
      <c r="F53" s="645"/>
      <c r="G53" s="638" t="s">
        <v>128</v>
      </c>
      <c r="H53" s="639"/>
      <c r="I53" s="640"/>
      <c r="J53" s="616" t="str">
        <f>IF(SUM(J50:N52)=0,"",SUM(J50:N52))</f>
        <v/>
      </c>
      <c r="K53" s="617"/>
      <c r="L53" s="617"/>
      <c r="M53" s="617"/>
      <c r="N53" s="617"/>
      <c r="O53" s="198"/>
      <c r="P53" s="616" t="str">
        <f>IF(SUM(P50:T52)=0,"",SUM(P50:T52))</f>
        <v/>
      </c>
      <c r="Q53" s="617"/>
      <c r="R53" s="617"/>
      <c r="S53" s="617"/>
      <c r="T53" s="617"/>
      <c r="U53" s="198"/>
      <c r="V53" s="616" t="str">
        <f>IF(SUM(V50:Z52)=0,"",SUM(V50:Z52))</f>
        <v/>
      </c>
      <c r="W53" s="617"/>
      <c r="X53" s="617"/>
      <c r="Y53" s="617"/>
      <c r="Z53" s="617"/>
      <c r="AA53" s="198"/>
      <c r="AB53" s="616" t="str">
        <f>IF(SUM(AB50:AF52)=0,"",SUM(AB50:AF52))</f>
        <v/>
      </c>
      <c r="AC53" s="617"/>
      <c r="AD53" s="617"/>
      <c r="AE53" s="617"/>
      <c r="AF53" s="617"/>
      <c r="AG53" s="198"/>
      <c r="AH53" s="616" t="str">
        <f>IF(SUM(AH50:AL52)=0,"",SUM(AH50:AL52))</f>
        <v/>
      </c>
      <c r="AI53" s="617"/>
      <c r="AJ53" s="617"/>
      <c r="AK53" s="617"/>
      <c r="AL53" s="617"/>
      <c r="AM53" s="198"/>
      <c r="AN53" s="616" t="str">
        <f>IF(SUM(AN50:AR52)=0,"",SUM(AN50:AR52))</f>
        <v/>
      </c>
      <c r="AO53" s="617"/>
      <c r="AP53" s="617"/>
      <c r="AQ53" s="617"/>
      <c r="AR53" s="617"/>
      <c r="AS53" s="199"/>
      <c r="AT53" s="215"/>
    </row>
    <row r="54" spans="1:47" ht="15" customHeight="1" x14ac:dyDescent="0.15">
      <c r="A54" t="s">
        <v>118</v>
      </c>
      <c r="C54" s="184" t="s">
        <v>119</v>
      </c>
      <c r="D54" s="10" t="s">
        <v>436</v>
      </c>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row>
    <row r="55" spans="1:47" ht="15" customHeight="1" x14ac:dyDescent="0.15">
      <c r="C55" s="184" t="s">
        <v>119</v>
      </c>
      <c r="D55" s="10" t="s">
        <v>466</v>
      </c>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row>
    <row r="56" spans="1:47" ht="15" customHeight="1" x14ac:dyDescent="0.15">
      <c r="D56" s="10" t="s">
        <v>467</v>
      </c>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row>
    <row r="57" spans="1:47" ht="8.25" customHeight="1" x14ac:dyDescent="0.15"/>
    <row r="58" spans="1:47" x14ac:dyDescent="0.15">
      <c r="A58" t="s">
        <v>428</v>
      </c>
    </row>
    <row r="59" spans="1:47" ht="14.25" thickBot="1" x14ac:dyDescent="0.2">
      <c r="A59" s="2" t="s">
        <v>480</v>
      </c>
    </row>
    <row r="60" spans="1:47" x14ac:dyDescent="0.15">
      <c r="A60" s="666"/>
      <c r="B60" s="667"/>
      <c r="C60" s="667"/>
      <c r="D60" s="667"/>
      <c r="E60" s="668"/>
      <c r="F60" s="684" t="s">
        <v>425</v>
      </c>
      <c r="G60" s="685"/>
      <c r="H60" s="685"/>
      <c r="I60" s="685"/>
      <c r="J60" s="685"/>
      <c r="K60" s="685"/>
      <c r="L60" s="685"/>
      <c r="M60" s="685"/>
      <c r="N60" s="685"/>
      <c r="O60" s="685"/>
      <c r="P60" s="685"/>
      <c r="Q60" s="685"/>
      <c r="R60" s="685"/>
      <c r="S60" s="685"/>
      <c r="T60" s="685"/>
      <c r="U60" s="685"/>
      <c r="V60" s="685"/>
      <c r="W60" s="685"/>
      <c r="X60" s="685"/>
      <c r="Y60" s="686"/>
      <c r="Z60" s="684" t="s">
        <v>426</v>
      </c>
      <c r="AA60" s="685"/>
      <c r="AB60" s="685"/>
      <c r="AC60" s="685"/>
      <c r="AD60" s="685"/>
      <c r="AE60" s="685"/>
      <c r="AF60" s="685"/>
      <c r="AG60" s="685"/>
      <c r="AH60" s="685"/>
      <c r="AI60" s="685"/>
      <c r="AJ60" s="685"/>
      <c r="AK60" s="685"/>
      <c r="AL60" s="685"/>
      <c r="AM60" s="685"/>
      <c r="AN60" s="685"/>
      <c r="AO60" s="685"/>
      <c r="AP60" s="685"/>
      <c r="AQ60" s="685"/>
      <c r="AR60" s="685"/>
      <c r="AS60" s="685"/>
      <c r="AT60" s="685"/>
      <c r="AU60" s="688"/>
    </row>
    <row r="61" spans="1:47" x14ac:dyDescent="0.15">
      <c r="A61" s="669"/>
      <c r="B61" s="670"/>
      <c r="C61" s="670"/>
      <c r="D61" s="670"/>
      <c r="E61" s="671"/>
      <c r="F61" s="687"/>
      <c r="G61" s="295"/>
      <c r="H61" s="295"/>
      <c r="I61" s="295"/>
      <c r="J61" s="295"/>
      <c r="K61" s="295"/>
      <c r="L61" s="295"/>
      <c r="M61" s="295"/>
      <c r="N61" s="295"/>
      <c r="O61" s="295"/>
      <c r="P61" s="295"/>
      <c r="Q61" s="295"/>
      <c r="R61" s="295"/>
      <c r="S61" s="295"/>
      <c r="T61" s="295"/>
      <c r="U61" s="295"/>
      <c r="V61" s="295"/>
      <c r="W61" s="295"/>
      <c r="X61" s="295"/>
      <c r="Y61" s="296"/>
      <c r="Z61" s="687"/>
      <c r="AA61" s="295"/>
      <c r="AB61" s="295"/>
      <c r="AC61" s="295"/>
      <c r="AD61" s="295"/>
      <c r="AE61" s="295"/>
      <c r="AF61" s="295"/>
      <c r="AG61" s="295"/>
      <c r="AH61" s="295"/>
      <c r="AI61" s="295"/>
      <c r="AJ61" s="295"/>
      <c r="AK61" s="295"/>
      <c r="AL61" s="295"/>
      <c r="AM61" s="295"/>
      <c r="AN61" s="295"/>
      <c r="AO61" s="295"/>
      <c r="AP61" s="295"/>
      <c r="AQ61" s="295"/>
      <c r="AR61" s="295"/>
      <c r="AS61" s="295"/>
      <c r="AT61" s="295"/>
      <c r="AU61" s="689"/>
    </row>
    <row r="62" spans="1:47" x14ac:dyDescent="0.15">
      <c r="A62" s="662" t="s">
        <v>427</v>
      </c>
      <c r="B62" s="663"/>
      <c r="C62" s="663"/>
      <c r="D62" s="663"/>
      <c r="E62" s="663"/>
      <c r="F62" s="678"/>
      <c r="G62" s="478"/>
      <c r="H62" s="478"/>
      <c r="I62" s="478"/>
      <c r="J62" s="478"/>
      <c r="K62" s="478"/>
      <c r="L62" s="478"/>
      <c r="M62" s="478"/>
      <c r="N62" s="478"/>
      <c r="O62" s="478"/>
      <c r="P62" s="478"/>
      <c r="Q62" s="478"/>
      <c r="R62" s="478"/>
      <c r="S62" s="478"/>
      <c r="T62" s="478"/>
      <c r="U62" s="478"/>
      <c r="V62" s="478"/>
      <c r="W62" s="478"/>
      <c r="X62" s="478"/>
      <c r="Y62" s="479"/>
      <c r="Z62" s="678"/>
      <c r="AA62" s="478"/>
      <c r="AB62" s="478"/>
      <c r="AC62" s="478"/>
      <c r="AD62" s="478"/>
      <c r="AE62" s="478"/>
      <c r="AF62" s="478"/>
      <c r="AG62" s="478"/>
      <c r="AH62" s="478"/>
      <c r="AI62" s="478"/>
      <c r="AJ62" s="478"/>
      <c r="AK62" s="478"/>
      <c r="AL62" s="478"/>
      <c r="AM62" s="478"/>
      <c r="AN62" s="478"/>
      <c r="AO62" s="478"/>
      <c r="AP62" s="478"/>
      <c r="AQ62" s="478"/>
      <c r="AR62" s="478"/>
      <c r="AS62" s="478"/>
      <c r="AT62" s="478"/>
      <c r="AU62" s="682"/>
    </row>
    <row r="63" spans="1:47" ht="14.25" thickBot="1" x14ac:dyDescent="0.2">
      <c r="A63" s="664"/>
      <c r="B63" s="665"/>
      <c r="C63" s="665"/>
      <c r="D63" s="665"/>
      <c r="E63" s="665"/>
      <c r="F63" s="679"/>
      <c r="G63" s="680"/>
      <c r="H63" s="680"/>
      <c r="I63" s="680"/>
      <c r="J63" s="680"/>
      <c r="K63" s="680"/>
      <c r="L63" s="680"/>
      <c r="M63" s="680"/>
      <c r="N63" s="680"/>
      <c r="O63" s="680"/>
      <c r="P63" s="680"/>
      <c r="Q63" s="680"/>
      <c r="R63" s="680"/>
      <c r="S63" s="680"/>
      <c r="T63" s="680"/>
      <c r="U63" s="680"/>
      <c r="V63" s="680"/>
      <c r="W63" s="680"/>
      <c r="X63" s="680"/>
      <c r="Y63" s="681"/>
      <c r="Z63" s="679"/>
      <c r="AA63" s="680"/>
      <c r="AB63" s="680"/>
      <c r="AC63" s="680"/>
      <c r="AD63" s="680"/>
      <c r="AE63" s="680"/>
      <c r="AF63" s="680"/>
      <c r="AG63" s="680"/>
      <c r="AH63" s="680"/>
      <c r="AI63" s="680"/>
      <c r="AJ63" s="680"/>
      <c r="AK63" s="680"/>
      <c r="AL63" s="680"/>
      <c r="AM63" s="680"/>
      <c r="AN63" s="680"/>
      <c r="AO63" s="680"/>
      <c r="AP63" s="680"/>
      <c r="AQ63" s="680"/>
      <c r="AR63" s="680"/>
      <c r="AS63" s="680"/>
      <c r="AT63" s="680"/>
      <c r="AU63" s="683"/>
    </row>
    <row r="64" spans="1:47" x14ac:dyDescent="0.15">
      <c r="S64" s="17"/>
    </row>
  </sheetData>
  <mergeCells count="222">
    <mergeCell ref="AN50:AR50"/>
    <mergeCell ref="AN51:AR51"/>
    <mergeCell ref="AN52:AR52"/>
    <mergeCell ref="AN53:AR53"/>
    <mergeCell ref="A62:E63"/>
    <mergeCell ref="V49:W49"/>
    <mergeCell ref="V48:Y48"/>
    <mergeCell ref="Z48:AA48"/>
    <mergeCell ref="J48:M48"/>
    <mergeCell ref="N48:O48"/>
    <mergeCell ref="A60:E61"/>
    <mergeCell ref="P48:S48"/>
    <mergeCell ref="T48:U48"/>
    <mergeCell ref="A50:B53"/>
    <mergeCell ref="F62:Y63"/>
    <mergeCell ref="Z62:AU63"/>
    <mergeCell ref="F60:Y61"/>
    <mergeCell ref="Z60:AU61"/>
    <mergeCell ref="J52:N52"/>
    <mergeCell ref="J53:N53"/>
    <mergeCell ref="J49:K49"/>
    <mergeCell ref="P49:Q49"/>
    <mergeCell ref="P53:T53"/>
    <mergeCell ref="P51:T51"/>
    <mergeCell ref="G53:I53"/>
    <mergeCell ref="C51:F52"/>
    <mergeCell ref="D50:F50"/>
    <mergeCell ref="D53:F53"/>
    <mergeCell ref="G48:I49"/>
    <mergeCell ref="H12:L12"/>
    <mergeCell ref="F11:G11"/>
    <mergeCell ref="F18:G18"/>
    <mergeCell ref="F15:G15"/>
    <mergeCell ref="B15:D15"/>
    <mergeCell ref="A16:E16"/>
    <mergeCell ref="F16:G16"/>
    <mergeCell ref="B17:D17"/>
    <mergeCell ref="A26:E26"/>
    <mergeCell ref="F26:G27"/>
    <mergeCell ref="F19:G19"/>
    <mergeCell ref="B19:D19"/>
    <mergeCell ref="G50:G51"/>
    <mergeCell ref="H50:I50"/>
    <mergeCell ref="H14:L14"/>
    <mergeCell ref="H13:L13"/>
    <mergeCell ref="H18:L18"/>
    <mergeCell ref="H15:L15"/>
    <mergeCell ref="F33:G33"/>
    <mergeCell ref="H51:I51"/>
    <mergeCell ref="J50:N50"/>
    <mergeCell ref="J51:N51"/>
    <mergeCell ref="A12:E12"/>
    <mergeCell ref="F12:G12"/>
    <mergeCell ref="F6:G7"/>
    <mergeCell ref="H6:L7"/>
    <mergeCell ref="A6:E6"/>
    <mergeCell ref="A7:E7"/>
    <mergeCell ref="A8:E8"/>
    <mergeCell ref="H16:L16"/>
    <mergeCell ref="H27:L27"/>
    <mergeCell ref="H19:L19"/>
    <mergeCell ref="A32:E32"/>
    <mergeCell ref="F32:G32"/>
    <mergeCell ref="B31:D31"/>
    <mergeCell ref="F10:G10"/>
    <mergeCell ref="H10:L10"/>
    <mergeCell ref="F8:G8"/>
    <mergeCell ref="F9:G9"/>
    <mergeCell ref="H8:L8"/>
    <mergeCell ref="H9:L9"/>
    <mergeCell ref="B11:D11"/>
    <mergeCell ref="A14:E14"/>
    <mergeCell ref="AB51:AF51"/>
    <mergeCell ref="M34:AE34"/>
    <mergeCell ref="M35:AE35"/>
    <mergeCell ref="M36:AE36"/>
    <mergeCell ref="M30:AE30"/>
    <mergeCell ref="M31:AE31"/>
    <mergeCell ref="M32:AE32"/>
    <mergeCell ref="M33:AE33"/>
    <mergeCell ref="M17:AE17"/>
    <mergeCell ref="M18:AE18"/>
    <mergeCell ref="M19:AE19"/>
    <mergeCell ref="AF26:AJ26"/>
    <mergeCell ref="AF27:AJ27"/>
    <mergeCell ref="AF28:AJ28"/>
    <mergeCell ref="AF29:AJ29"/>
    <mergeCell ref="AF19:AJ19"/>
    <mergeCell ref="AF36:AJ36"/>
    <mergeCell ref="A38:E38"/>
    <mergeCell ref="F38:G38"/>
    <mergeCell ref="B35:D35"/>
    <mergeCell ref="A36:E36"/>
    <mergeCell ref="F36:G36"/>
    <mergeCell ref="F37:G37"/>
    <mergeCell ref="AF37:AJ37"/>
    <mergeCell ref="AF31:AJ31"/>
    <mergeCell ref="B9:D9"/>
    <mergeCell ref="A10:E10"/>
    <mergeCell ref="A28:E28"/>
    <mergeCell ref="F28:G28"/>
    <mergeCell ref="A34:E34"/>
    <mergeCell ref="F34:G34"/>
    <mergeCell ref="B33:D33"/>
    <mergeCell ref="M16:AE16"/>
    <mergeCell ref="M11:AE11"/>
    <mergeCell ref="F14:G14"/>
    <mergeCell ref="F13:G13"/>
    <mergeCell ref="B13:D13"/>
    <mergeCell ref="A18:E18"/>
    <mergeCell ref="H11:L11"/>
    <mergeCell ref="A27:E27"/>
    <mergeCell ref="AF18:AJ18"/>
    <mergeCell ref="H26:L26"/>
    <mergeCell ref="F29:G29"/>
    <mergeCell ref="A30:E30"/>
    <mergeCell ref="F30:G30"/>
    <mergeCell ref="B29:D29"/>
    <mergeCell ref="AU35:AV35"/>
    <mergeCell ref="AF32:AJ32"/>
    <mergeCell ref="AF33:AJ33"/>
    <mergeCell ref="F31:G31"/>
    <mergeCell ref="F35:G35"/>
    <mergeCell ref="AK26:AO26"/>
    <mergeCell ref="AP26:AT26"/>
    <mergeCell ref="M28:AE28"/>
    <mergeCell ref="M29:AE29"/>
    <mergeCell ref="AF34:AJ34"/>
    <mergeCell ref="AF35:AJ35"/>
    <mergeCell ref="M26:AE27"/>
    <mergeCell ref="AP27:AT27"/>
    <mergeCell ref="V52:Z52"/>
    <mergeCell ref="M38:AE38"/>
    <mergeCell ref="AF38:AJ38"/>
    <mergeCell ref="AF39:AJ39"/>
    <mergeCell ref="P52:T52"/>
    <mergeCell ref="G52:I52"/>
    <mergeCell ref="V53:Z53"/>
    <mergeCell ref="AB52:AF52"/>
    <mergeCell ref="AB53:AF53"/>
    <mergeCell ref="AB49:AC49"/>
    <mergeCell ref="P50:T50"/>
    <mergeCell ref="AH49:AI49"/>
    <mergeCell ref="M39:AE39"/>
    <mergeCell ref="AH50:AL50"/>
    <mergeCell ref="AH51:AL51"/>
    <mergeCell ref="AH52:AL52"/>
    <mergeCell ref="AH53:AL53"/>
    <mergeCell ref="AB48:AE48"/>
    <mergeCell ref="AF48:AG48"/>
    <mergeCell ref="AH48:AK48"/>
    <mergeCell ref="AL48:AM48"/>
    <mergeCell ref="V50:Z50"/>
    <mergeCell ref="V51:Z51"/>
    <mergeCell ref="AB50:AF50"/>
    <mergeCell ref="AK7:AO7"/>
    <mergeCell ref="AP7:AT7"/>
    <mergeCell ref="A1:R1"/>
    <mergeCell ref="A2:R3"/>
    <mergeCell ref="S1:W1"/>
    <mergeCell ref="S2:W3"/>
    <mergeCell ref="A48:F48"/>
    <mergeCell ref="F39:G39"/>
    <mergeCell ref="B39:D39"/>
    <mergeCell ref="Z1:AV3"/>
    <mergeCell ref="AF8:AJ8"/>
    <mergeCell ref="AF9:AJ9"/>
    <mergeCell ref="AF10:AJ10"/>
    <mergeCell ref="AF11:AJ11"/>
    <mergeCell ref="M6:AE7"/>
    <mergeCell ref="M8:AE8"/>
    <mergeCell ref="M9:AE9"/>
    <mergeCell ref="M10:AE10"/>
    <mergeCell ref="AF30:AJ30"/>
    <mergeCell ref="F17:G17"/>
    <mergeCell ref="H17:L17"/>
    <mergeCell ref="B37:D37"/>
    <mergeCell ref="AU31:AV31"/>
    <mergeCell ref="M37:AE37"/>
    <mergeCell ref="AU12:AV12"/>
    <mergeCell ref="AU13:AV13"/>
    <mergeCell ref="AU14:AV14"/>
    <mergeCell ref="AU15:AV15"/>
    <mergeCell ref="AU16:AV16"/>
    <mergeCell ref="AU17:AV17"/>
    <mergeCell ref="AU18:AV18"/>
    <mergeCell ref="AU19:AV19"/>
    <mergeCell ref="AU26:AV27"/>
    <mergeCell ref="AF15:AJ15"/>
    <mergeCell ref="AF16:AJ16"/>
    <mergeCell ref="AF17:AJ17"/>
    <mergeCell ref="M12:AE12"/>
    <mergeCell ref="M13:AE13"/>
    <mergeCell ref="M14:AE14"/>
    <mergeCell ref="AF13:AJ13"/>
    <mergeCell ref="AF14:AJ14"/>
    <mergeCell ref="AK27:AO27"/>
    <mergeCell ref="M15:AE15"/>
    <mergeCell ref="A49:B49"/>
    <mergeCell ref="AF6:AJ6"/>
    <mergeCell ref="AF7:AJ7"/>
    <mergeCell ref="AU28:AV28"/>
    <mergeCell ref="AU29:AV29"/>
    <mergeCell ref="AU30:AV30"/>
    <mergeCell ref="AF12:AJ12"/>
    <mergeCell ref="AN48:AQ48"/>
    <mergeCell ref="AR48:AS48"/>
    <mergeCell ref="AN49:AO49"/>
    <mergeCell ref="AU6:AV7"/>
    <mergeCell ref="AU8:AV8"/>
    <mergeCell ref="AU9:AV9"/>
    <mergeCell ref="AU10:AV10"/>
    <mergeCell ref="AU11:AV11"/>
    <mergeCell ref="AK6:AO6"/>
    <mergeCell ref="AP6:AT6"/>
    <mergeCell ref="AU32:AV32"/>
    <mergeCell ref="AU33:AV33"/>
    <mergeCell ref="AU34:AV34"/>
    <mergeCell ref="AU39:AV39"/>
    <mergeCell ref="AU37:AV37"/>
    <mergeCell ref="AU38:AV38"/>
    <mergeCell ref="AU36:AV36"/>
  </mergeCells>
  <phoneticPr fontId="2"/>
  <dataValidations count="4">
    <dataValidation type="list" allowBlank="1" showInputMessage="1" showErrorMessage="1" sqref="H28:H39" xr:uid="{00000000-0002-0000-0200-000000000000}">
      <formula1>"①,1"</formula1>
    </dataValidation>
    <dataValidation type="list" allowBlank="1" showInputMessage="1" showErrorMessage="1" sqref="J28:J39" xr:uid="{00000000-0002-0000-0200-000001000000}">
      <formula1>"②,2"</formula1>
    </dataValidation>
    <dataValidation type="list" allowBlank="1" showInputMessage="1" showErrorMessage="1" sqref="L28:L39" xr:uid="{00000000-0002-0000-0200-000002000000}">
      <formula1>"③,3"</formula1>
    </dataValidation>
    <dataValidation type="list" allowBlank="1" showInputMessage="1" showErrorMessage="1" sqref="C50 C53" xr:uid="{00000000-0002-0000-0200-000003000000}">
      <formula1>"○"</formula1>
    </dataValidation>
  </dataValidations>
  <printOptions horizontalCentered="1"/>
  <pageMargins left="0.78740157480314965" right="0.19685039370078741" top="0.31496062992125984" bottom="0.19685039370078741" header="0.27559055118110237" footer="0.19685039370078741"/>
  <pageSetup paperSize="9" scale="83" orientation="portrait" r:id="rId1"/>
  <headerFooter alignWithMargins="0">
    <oddFooter>&amp;C建設工事・業者登録票（県内業者用）　３－２</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A1990E9-045E-4CF4-BB0D-BA7CDD423542}">
          <x14:formula1>
            <xm:f>このシートはさわらないこと!$N$3:$N$5</xm:f>
          </x14:formula1>
          <xm:sqref>AK8:AK19 AP8:AP19 AK28:AK39 AP28:AP39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N70"/>
  <sheetViews>
    <sheetView view="pageBreakPreview" zoomScale="115" zoomScaleNormal="100" zoomScaleSheetLayoutView="115" workbookViewId="0">
      <selection activeCell="A2" sqref="A2:O3"/>
    </sheetView>
  </sheetViews>
  <sheetFormatPr defaultColWidth="2.625" defaultRowHeight="13.5" x14ac:dyDescent="0.15"/>
  <sheetData>
    <row r="1" spans="1:38" x14ac:dyDescent="0.15">
      <c r="A1" s="793" t="s">
        <v>22</v>
      </c>
      <c r="B1" s="596"/>
      <c r="C1" s="596"/>
      <c r="D1" s="596"/>
      <c r="E1" s="596"/>
      <c r="F1" s="596"/>
      <c r="G1" s="596"/>
      <c r="H1" s="596"/>
      <c r="I1" s="596"/>
      <c r="J1" s="596"/>
      <c r="K1" s="596"/>
      <c r="L1" s="596"/>
      <c r="M1" s="596"/>
      <c r="N1" s="596"/>
      <c r="O1" s="597"/>
      <c r="P1" s="596" t="s">
        <v>133</v>
      </c>
      <c r="Q1" s="596"/>
      <c r="R1" s="596"/>
      <c r="S1" s="596"/>
      <c r="T1" s="597"/>
      <c r="U1" s="794" t="s">
        <v>328</v>
      </c>
      <c r="V1" s="794"/>
      <c r="W1" s="794"/>
      <c r="X1" s="794"/>
      <c r="Y1" s="794"/>
      <c r="Z1" s="795"/>
      <c r="AD1" s="804" t="s">
        <v>268</v>
      </c>
      <c r="AE1" s="805"/>
      <c r="AF1" s="806"/>
      <c r="AG1" s="784"/>
      <c r="AH1" s="785"/>
      <c r="AI1" s="785"/>
      <c r="AJ1" s="786"/>
    </row>
    <row r="2" spans="1:38" ht="12" customHeight="1" x14ac:dyDescent="0.15">
      <c r="A2" s="594" t="str">
        <f>IF('工事（県内）登録票３－１'!B8=0,"",'工事（県内）登録票３－１'!B8)</f>
        <v/>
      </c>
      <c r="B2" s="448"/>
      <c r="C2" s="448"/>
      <c r="D2" s="448"/>
      <c r="E2" s="448"/>
      <c r="F2" s="448"/>
      <c r="G2" s="448"/>
      <c r="H2" s="448"/>
      <c r="I2" s="448"/>
      <c r="J2" s="448"/>
      <c r="K2" s="448"/>
      <c r="L2" s="448"/>
      <c r="M2" s="448"/>
      <c r="N2" s="448"/>
      <c r="O2" s="449"/>
      <c r="P2" s="779" t="str">
        <f>IF('工事（県内）登録票３－１'!AE2=0,"",'工事（県内）登録票３－１'!AE2)</f>
        <v/>
      </c>
      <c r="Q2" s="779"/>
      <c r="R2" s="779"/>
      <c r="S2" s="779"/>
      <c r="T2" s="780"/>
      <c r="U2" s="448" t="s">
        <v>329</v>
      </c>
      <c r="V2" s="448"/>
      <c r="W2" s="448"/>
      <c r="X2" s="448"/>
      <c r="Y2" s="448"/>
      <c r="Z2" s="783"/>
      <c r="AD2" s="807"/>
      <c r="AE2" s="808"/>
      <c r="AF2" s="809"/>
      <c r="AG2" s="787"/>
      <c r="AH2" s="788"/>
      <c r="AI2" s="788"/>
      <c r="AJ2" s="789"/>
    </row>
    <row r="3" spans="1:38" ht="12" customHeight="1" thickBot="1" x14ac:dyDescent="0.2">
      <c r="A3" s="477"/>
      <c r="B3" s="541"/>
      <c r="C3" s="541"/>
      <c r="D3" s="541"/>
      <c r="E3" s="541"/>
      <c r="F3" s="541"/>
      <c r="G3" s="541"/>
      <c r="H3" s="541"/>
      <c r="I3" s="541"/>
      <c r="J3" s="541"/>
      <c r="K3" s="541"/>
      <c r="L3" s="541"/>
      <c r="M3" s="541"/>
      <c r="N3" s="541"/>
      <c r="O3" s="595"/>
      <c r="P3" s="781"/>
      <c r="Q3" s="781"/>
      <c r="R3" s="781"/>
      <c r="S3" s="781"/>
      <c r="T3" s="782"/>
      <c r="U3" s="288"/>
      <c r="V3" s="288"/>
      <c r="W3" s="288"/>
      <c r="X3" s="288"/>
      <c r="Y3" s="288"/>
      <c r="Z3" s="301"/>
      <c r="AD3" s="810"/>
      <c r="AE3" s="811"/>
      <c r="AF3" s="812"/>
      <c r="AG3" s="790"/>
      <c r="AH3" s="791"/>
      <c r="AI3" s="791"/>
      <c r="AJ3" s="792"/>
    </row>
    <row r="4" spans="1:38" ht="13.5" customHeight="1" x14ac:dyDescent="0.15">
      <c r="A4" s="690" t="s">
        <v>502</v>
      </c>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216"/>
    </row>
    <row r="5" spans="1:38" ht="1.5" customHeight="1" x14ac:dyDescent="0.15">
      <c r="A5" s="690"/>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216"/>
    </row>
    <row r="6" spans="1:38" ht="11.65" customHeight="1" x14ac:dyDescent="0.15">
      <c r="A6" s="690"/>
      <c r="B6" s="690"/>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216"/>
    </row>
    <row r="7" spans="1:38" ht="15" customHeight="1" x14ac:dyDescent="0.15">
      <c r="A7" t="s">
        <v>424</v>
      </c>
      <c r="AD7" s="119"/>
      <c r="AE7" s="119"/>
      <c r="AF7" s="119"/>
      <c r="AG7" s="119"/>
      <c r="AH7" s="119"/>
      <c r="AI7" s="119"/>
      <c r="AJ7" s="119"/>
    </row>
    <row r="8" spans="1:38" ht="15" customHeight="1" x14ac:dyDescent="0.15">
      <c r="A8" s="796" t="s">
        <v>572</v>
      </c>
      <c r="B8" s="797"/>
      <c r="C8" s="797"/>
      <c r="D8" s="797"/>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H8" s="797"/>
      <c r="AI8" s="797"/>
      <c r="AJ8" s="798"/>
    </row>
    <row r="9" spans="1:38" ht="15" customHeight="1" x14ac:dyDescent="0.15">
      <c r="A9" s="799"/>
      <c r="B9" s="800"/>
      <c r="C9" s="800"/>
      <c r="D9" s="800"/>
      <c r="E9" s="800"/>
      <c r="F9" s="800"/>
      <c r="G9" s="800"/>
      <c r="H9" s="800"/>
      <c r="I9" s="800"/>
      <c r="J9" s="800"/>
      <c r="K9" s="800"/>
      <c r="L9" s="800"/>
      <c r="M9" s="800"/>
      <c r="N9" s="800"/>
      <c r="O9" s="800"/>
      <c r="P9" s="800"/>
      <c r="Q9" s="800"/>
      <c r="R9" s="800"/>
      <c r="S9" s="800"/>
      <c r="T9" s="800"/>
      <c r="U9" s="800"/>
      <c r="V9" s="800"/>
      <c r="W9" s="800"/>
      <c r="X9" s="800"/>
      <c r="Y9" s="800"/>
      <c r="Z9" s="800"/>
      <c r="AA9" s="800"/>
      <c r="AB9" s="800"/>
      <c r="AC9" s="800"/>
      <c r="AD9" s="800"/>
      <c r="AE9" s="800"/>
      <c r="AF9" s="800"/>
      <c r="AG9" s="800"/>
      <c r="AH9" s="800"/>
      <c r="AI9" s="800"/>
      <c r="AJ9" s="801"/>
    </row>
    <row r="10" spans="1:38" ht="15" customHeight="1" x14ac:dyDescent="0.15">
      <c r="A10" s="799"/>
      <c r="B10" s="800"/>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c r="AG10" s="800"/>
      <c r="AH10" s="800"/>
      <c r="AI10" s="800"/>
      <c r="AJ10" s="801"/>
    </row>
    <row r="11" spans="1:38" ht="15" customHeight="1" x14ac:dyDescent="0.15">
      <c r="A11" s="799"/>
      <c r="B11" s="800"/>
      <c r="C11" s="800"/>
      <c r="D11" s="800"/>
      <c r="E11" s="800"/>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c r="AD11" s="800"/>
      <c r="AE11" s="800"/>
      <c r="AF11" s="800"/>
      <c r="AG11" s="800"/>
      <c r="AH11" s="800"/>
      <c r="AI11" s="800"/>
      <c r="AJ11" s="801"/>
    </row>
    <row r="12" spans="1:38" ht="7.5" customHeight="1" x14ac:dyDescent="0.15">
      <c r="A12" s="799"/>
      <c r="B12" s="800"/>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0"/>
      <c r="AF12" s="800"/>
      <c r="AG12" s="800"/>
      <c r="AH12" s="800"/>
      <c r="AI12" s="800"/>
      <c r="AJ12" s="801"/>
    </row>
    <row r="13" spans="1:38" ht="9.75" customHeight="1" thickBot="1" x14ac:dyDescent="0.2">
      <c r="A13" s="799"/>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s="801"/>
    </row>
    <row r="14" spans="1:38" ht="15" customHeight="1" x14ac:dyDescent="0.15">
      <c r="A14" s="691" t="s">
        <v>452</v>
      </c>
      <c r="B14" s="692"/>
      <c r="C14" s="692"/>
      <c r="D14" s="692"/>
      <c r="E14" s="692"/>
      <c r="F14" s="692"/>
      <c r="G14" s="693" t="s">
        <v>453</v>
      </c>
      <c r="H14" s="694"/>
      <c r="I14" s="694"/>
      <c r="J14" s="694"/>
      <c r="K14" s="694"/>
      <c r="L14" s="694"/>
      <c r="M14" s="694"/>
      <c r="N14" s="694"/>
      <c r="O14" s="694"/>
      <c r="P14" s="694"/>
      <c r="Q14" s="694"/>
      <c r="R14" s="694"/>
      <c r="S14" s="694"/>
      <c r="T14" s="694"/>
      <c r="U14" s="694"/>
      <c r="V14" s="694"/>
      <c r="W14" s="694"/>
      <c r="X14" s="694"/>
      <c r="Y14" s="694"/>
      <c r="Z14" s="694"/>
      <c r="AA14" s="694"/>
      <c r="AB14" s="694"/>
      <c r="AC14" s="694"/>
      <c r="AD14" s="694"/>
      <c r="AE14" s="694"/>
      <c r="AF14" s="694"/>
      <c r="AG14" s="694"/>
      <c r="AH14" s="694"/>
      <c r="AI14" s="694"/>
      <c r="AJ14" s="695"/>
    </row>
    <row r="15" spans="1:38" ht="15" customHeight="1" x14ac:dyDescent="0.15">
      <c r="A15" s="735" t="s">
        <v>47</v>
      </c>
      <c r="B15" s="736"/>
      <c r="C15" s="739" t="s">
        <v>48</v>
      </c>
      <c r="D15" s="740"/>
      <c r="E15" s="740"/>
      <c r="F15" s="740"/>
      <c r="G15" s="105">
        <v>1</v>
      </c>
      <c r="H15" s="729" t="s">
        <v>171</v>
      </c>
      <c r="I15" s="729"/>
      <c r="J15" s="729"/>
      <c r="K15" s="729"/>
      <c r="L15" s="729"/>
      <c r="M15" s="729"/>
      <c r="N15" s="729"/>
      <c r="O15" s="729"/>
      <c r="P15" s="96" t="s">
        <v>166</v>
      </c>
      <c r="Q15" s="4" t="s">
        <v>188</v>
      </c>
      <c r="R15" s="23" t="s">
        <v>119</v>
      </c>
      <c r="S15" s="23" t="s">
        <v>189</v>
      </c>
      <c r="T15" s="23" t="s">
        <v>119</v>
      </c>
      <c r="U15" s="23" t="s">
        <v>190</v>
      </c>
      <c r="V15" s="95" t="s">
        <v>191</v>
      </c>
      <c r="W15" s="23" t="s">
        <v>172</v>
      </c>
      <c r="X15" s="210"/>
      <c r="Y15" s="4"/>
      <c r="Z15" s="340" t="s">
        <v>173</v>
      </c>
      <c r="AA15" s="340"/>
      <c r="AB15" s="743"/>
      <c r="AC15" s="743"/>
      <c r="AD15" s="743"/>
      <c r="AE15" s="743"/>
      <c r="AF15" s="729" t="s">
        <v>174</v>
      </c>
      <c r="AG15" s="729"/>
      <c r="AH15" s="729"/>
      <c r="AI15" s="4"/>
      <c r="AJ15" s="38"/>
    </row>
    <row r="16" spans="1:38" ht="15" customHeight="1" x14ac:dyDescent="0.15">
      <c r="A16" s="758"/>
      <c r="B16" s="759"/>
      <c r="C16" s="760"/>
      <c r="D16" s="761"/>
      <c r="E16" s="761"/>
      <c r="F16" s="761"/>
      <c r="G16" s="106" t="s">
        <v>134</v>
      </c>
      <c r="I16" s="12"/>
      <c r="P16" s="2"/>
      <c r="Q16" s="2"/>
      <c r="R16" s="2"/>
      <c r="S16" s="2"/>
      <c r="T16" s="2"/>
      <c r="U16" s="2"/>
      <c r="V16" s="2"/>
      <c r="W16" s="2"/>
      <c r="X16" s="2"/>
      <c r="Y16" s="2"/>
      <c r="Z16" s="2"/>
      <c r="AA16" s="10"/>
      <c r="AB16" s="10"/>
      <c r="AC16" s="10"/>
      <c r="AD16" s="10"/>
      <c r="AE16" s="10"/>
      <c r="AF16" s="10"/>
      <c r="AG16" s="10"/>
      <c r="AH16" s="10"/>
      <c r="AI16" s="10"/>
      <c r="AJ16" s="13"/>
    </row>
    <row r="17" spans="1:36" ht="6" customHeight="1" x14ac:dyDescent="0.15">
      <c r="A17" s="758"/>
      <c r="B17" s="759"/>
      <c r="C17" s="760"/>
      <c r="D17" s="761"/>
      <c r="E17" s="761"/>
      <c r="F17" s="761"/>
      <c r="G17" s="107"/>
      <c r="H17" s="268" t="s">
        <v>139</v>
      </c>
      <c r="I17" s="335"/>
      <c r="J17" s="335"/>
      <c r="K17" s="335"/>
      <c r="L17" s="327" t="s">
        <v>155</v>
      </c>
      <c r="M17" s="340"/>
      <c r="N17" s="340"/>
      <c r="O17" s="340"/>
      <c r="P17" s="340"/>
      <c r="Q17" s="517"/>
      <c r="R17" s="268" t="s">
        <v>139</v>
      </c>
      <c r="S17" s="335"/>
      <c r="T17" s="335"/>
      <c r="U17" s="335"/>
      <c r="V17" s="327" t="s">
        <v>155</v>
      </c>
      <c r="W17" s="340"/>
      <c r="X17" s="340"/>
      <c r="Y17" s="340"/>
      <c r="Z17" s="340"/>
      <c r="AA17" s="340"/>
      <c r="AB17" s="517"/>
      <c r="AC17" s="816" t="s">
        <v>443</v>
      </c>
      <c r="AD17" s="690"/>
      <c r="AE17" s="690"/>
      <c r="AF17" s="690"/>
      <c r="AG17" s="690"/>
      <c r="AH17" s="690"/>
      <c r="AI17" s="690"/>
      <c r="AJ17" s="730"/>
    </row>
    <row r="18" spans="1:36" ht="6" customHeight="1" x14ac:dyDescent="0.15">
      <c r="A18" s="758"/>
      <c r="B18" s="759"/>
      <c r="C18" s="760"/>
      <c r="D18" s="761"/>
      <c r="E18" s="761"/>
      <c r="F18" s="761"/>
      <c r="G18" s="107"/>
      <c r="H18" s="270"/>
      <c r="I18" s="339"/>
      <c r="J18" s="339"/>
      <c r="K18" s="339"/>
      <c r="L18" s="329"/>
      <c r="M18" s="342"/>
      <c r="N18" s="342"/>
      <c r="O18" s="342"/>
      <c r="P18" s="342"/>
      <c r="Q18" s="813"/>
      <c r="R18" s="270"/>
      <c r="S18" s="339"/>
      <c r="T18" s="339"/>
      <c r="U18" s="339"/>
      <c r="V18" s="329"/>
      <c r="W18" s="342"/>
      <c r="X18" s="342"/>
      <c r="Y18" s="342"/>
      <c r="Z18" s="342"/>
      <c r="AA18" s="342"/>
      <c r="AB18" s="813"/>
      <c r="AC18" s="816"/>
      <c r="AD18" s="690"/>
      <c r="AE18" s="690"/>
      <c r="AF18" s="690"/>
      <c r="AG18" s="690"/>
      <c r="AH18" s="690"/>
      <c r="AI18" s="690"/>
      <c r="AJ18" s="730"/>
    </row>
    <row r="19" spans="1:36" ht="12.95" customHeight="1" x14ac:dyDescent="0.15">
      <c r="A19" s="758"/>
      <c r="B19" s="759"/>
      <c r="C19" s="760"/>
      <c r="D19" s="761"/>
      <c r="E19" s="761"/>
      <c r="F19" s="761"/>
      <c r="G19" s="107"/>
      <c r="H19" s="822" t="s">
        <v>135</v>
      </c>
      <c r="I19" s="708"/>
      <c r="J19" s="708"/>
      <c r="K19" s="708"/>
      <c r="L19" s="814"/>
      <c r="M19" s="815"/>
      <c r="N19" s="815"/>
      <c r="O19" s="815"/>
      <c r="P19" s="815"/>
      <c r="Q19" s="18" t="s">
        <v>140</v>
      </c>
      <c r="R19" s="817" t="s">
        <v>138</v>
      </c>
      <c r="S19" s="763"/>
      <c r="T19" s="763"/>
      <c r="U19" s="763"/>
      <c r="V19" s="818"/>
      <c r="W19" s="819"/>
      <c r="X19" s="819"/>
      <c r="Y19" s="819"/>
      <c r="Z19" s="819"/>
      <c r="AA19" s="819"/>
      <c r="AB19" s="9" t="s">
        <v>140</v>
      </c>
      <c r="AC19" s="816"/>
      <c r="AD19" s="690"/>
      <c r="AE19" s="690"/>
      <c r="AF19" s="690"/>
      <c r="AG19" s="690"/>
      <c r="AH19" s="690"/>
      <c r="AI19" s="690"/>
      <c r="AJ19" s="730"/>
    </row>
    <row r="20" spans="1:36" ht="12.95" customHeight="1" x14ac:dyDescent="0.15">
      <c r="A20" s="758"/>
      <c r="B20" s="759"/>
      <c r="C20" s="760"/>
      <c r="D20" s="802"/>
      <c r="E20" s="761"/>
      <c r="F20" s="761"/>
      <c r="G20" s="107"/>
      <c r="H20" s="817" t="s">
        <v>136</v>
      </c>
      <c r="I20" s="763"/>
      <c r="J20" s="763"/>
      <c r="K20" s="763"/>
      <c r="L20" s="818"/>
      <c r="M20" s="819"/>
      <c r="N20" s="819"/>
      <c r="O20" s="819"/>
      <c r="P20" s="819"/>
      <c r="Q20" s="9" t="s">
        <v>140</v>
      </c>
      <c r="R20" s="329" t="s">
        <v>141</v>
      </c>
      <c r="S20" s="342"/>
      <c r="T20" s="342"/>
      <c r="U20" s="342"/>
      <c r="V20" s="820"/>
      <c r="W20" s="821"/>
      <c r="X20" s="821"/>
      <c r="Y20" s="821"/>
      <c r="Z20" s="821"/>
      <c r="AA20" s="821"/>
      <c r="AB20" s="8" t="s">
        <v>140</v>
      </c>
      <c r="AC20" s="816"/>
      <c r="AD20" s="690"/>
      <c r="AE20" s="690"/>
      <c r="AF20" s="690"/>
      <c r="AG20" s="690"/>
      <c r="AH20" s="690"/>
      <c r="AI20" s="690"/>
      <c r="AJ20" s="730"/>
    </row>
    <row r="21" spans="1:36" ht="12.95" customHeight="1" x14ac:dyDescent="0.15">
      <c r="A21" s="758"/>
      <c r="B21" s="759"/>
      <c r="C21" s="760"/>
      <c r="D21" s="803"/>
      <c r="E21" s="761"/>
      <c r="F21" s="761"/>
      <c r="G21" s="107"/>
      <c r="H21" s="823" t="s">
        <v>137</v>
      </c>
      <c r="I21" s="720"/>
      <c r="J21" s="720"/>
      <c r="K21" s="720"/>
      <c r="L21" s="820"/>
      <c r="M21" s="821"/>
      <c r="N21" s="821"/>
      <c r="O21" s="821"/>
      <c r="P21" s="821"/>
      <c r="Q21" s="98" t="s">
        <v>140</v>
      </c>
      <c r="R21" s="97"/>
      <c r="S21" s="10"/>
      <c r="T21" s="10"/>
      <c r="U21" s="10"/>
      <c r="V21" s="10"/>
      <c r="W21" s="10"/>
      <c r="X21" s="10"/>
      <c r="Y21" s="10"/>
      <c r="Z21" s="10"/>
      <c r="AA21" s="10"/>
      <c r="AB21" s="10"/>
      <c r="AC21" s="10"/>
      <c r="AD21" s="10"/>
      <c r="AE21" s="10"/>
      <c r="AF21" s="10"/>
      <c r="AG21" s="10"/>
      <c r="AH21" s="10"/>
      <c r="AI21" s="10"/>
      <c r="AJ21" s="13"/>
    </row>
    <row r="22" spans="1:36" ht="6" customHeight="1" x14ac:dyDescent="0.15">
      <c r="A22" s="758"/>
      <c r="B22" s="759"/>
      <c r="C22" s="760"/>
      <c r="D22" s="761"/>
      <c r="E22" s="761"/>
      <c r="F22" s="761"/>
      <c r="G22" s="106"/>
      <c r="H22" s="3"/>
      <c r="I22" s="3"/>
      <c r="J22" s="3"/>
      <c r="K22" s="3"/>
      <c r="L22" s="3"/>
      <c r="M22" s="3"/>
      <c r="N22" s="3"/>
      <c r="O22" s="2"/>
      <c r="P22" s="31"/>
      <c r="Q22" s="31"/>
      <c r="R22" s="31"/>
      <c r="S22" s="14"/>
      <c r="T22" s="52"/>
      <c r="U22" s="52"/>
      <c r="V22" s="52"/>
      <c r="AA22" s="10"/>
      <c r="AJ22" s="13"/>
    </row>
    <row r="23" spans="1:36" ht="15.6" customHeight="1" x14ac:dyDescent="0.15">
      <c r="A23" s="758"/>
      <c r="B23" s="759"/>
      <c r="C23" s="760"/>
      <c r="D23" s="761"/>
      <c r="E23" s="761"/>
      <c r="F23" s="761"/>
      <c r="G23" s="108">
        <v>2</v>
      </c>
      <c r="H23" s="700" t="s">
        <v>351</v>
      </c>
      <c r="I23" s="700"/>
      <c r="J23" s="700"/>
      <c r="K23" s="700"/>
      <c r="L23" s="700"/>
      <c r="M23" s="700"/>
      <c r="N23" s="700"/>
      <c r="O23" s="700"/>
      <c r="P23" s="51" t="s">
        <v>352</v>
      </c>
      <c r="Q23" s="2" t="s">
        <v>353</v>
      </c>
      <c r="R23" s="3" t="s">
        <v>354</v>
      </c>
      <c r="S23" s="3" t="s">
        <v>355</v>
      </c>
      <c r="T23" s="3" t="s">
        <v>354</v>
      </c>
      <c r="U23" s="3" t="s">
        <v>356</v>
      </c>
      <c r="V23" s="10" t="s">
        <v>357</v>
      </c>
      <c r="W23" s="24" t="s">
        <v>358</v>
      </c>
      <c r="X23" s="217"/>
      <c r="Y23" s="222"/>
      <c r="Z23" s="701" t="s">
        <v>359</v>
      </c>
      <c r="AA23" s="701"/>
      <c r="AB23" s="702" t="s">
        <v>360</v>
      </c>
      <c r="AC23" s="702"/>
      <c r="AD23" s="702"/>
      <c r="AE23" s="702"/>
      <c r="AF23" s="700" t="s">
        <v>361</v>
      </c>
      <c r="AG23" s="700"/>
      <c r="AH23" s="700"/>
      <c r="AI23" s="32"/>
      <c r="AJ23" s="34"/>
    </row>
    <row r="24" spans="1:36" ht="15.6" customHeight="1" x14ac:dyDescent="0.15">
      <c r="A24" s="758"/>
      <c r="B24" s="759"/>
      <c r="C24" s="760"/>
      <c r="D24" s="761"/>
      <c r="E24" s="761"/>
      <c r="F24" s="761"/>
      <c r="G24" s="106"/>
      <c r="H24" s="341" t="s">
        <v>156</v>
      </c>
      <c r="I24" s="341"/>
      <c r="J24" s="341"/>
      <c r="K24" s="341"/>
      <c r="L24" s="341"/>
      <c r="M24" s="341"/>
      <c r="N24" s="341"/>
      <c r="O24" s="341"/>
      <c r="P24" s="51" t="s">
        <v>362</v>
      </c>
      <c r="Q24" s="341" t="s">
        <v>363</v>
      </c>
      <c r="R24" s="341"/>
      <c r="S24" s="10" t="s">
        <v>175</v>
      </c>
      <c r="T24" s="2"/>
      <c r="U24" s="2"/>
      <c r="V24" s="16" t="s">
        <v>157</v>
      </c>
      <c r="W24" s="16"/>
      <c r="X24" s="16"/>
      <c r="Y24" s="2"/>
      <c r="Z24" s="10"/>
      <c r="AA24" s="2"/>
      <c r="AB24" s="2"/>
      <c r="AC24" s="2"/>
      <c r="AD24" s="2"/>
      <c r="AE24" s="2"/>
      <c r="AF24" s="10"/>
      <c r="AG24" s="10"/>
      <c r="AH24" s="10"/>
      <c r="AI24" s="10"/>
      <c r="AJ24" s="13"/>
    </row>
    <row r="25" spans="1:36" ht="15.95" customHeight="1" x14ac:dyDescent="0.15">
      <c r="A25" s="737"/>
      <c r="B25" s="738"/>
      <c r="C25" s="741"/>
      <c r="D25" s="742"/>
      <c r="E25" s="742"/>
      <c r="F25" s="742"/>
      <c r="G25" s="109">
        <v>3</v>
      </c>
      <c r="H25" s="719" t="s">
        <v>364</v>
      </c>
      <c r="I25" s="719"/>
      <c r="J25" s="719"/>
      <c r="K25" s="719"/>
      <c r="L25" s="719"/>
      <c r="M25" s="719"/>
      <c r="N25" s="719"/>
      <c r="O25" s="719"/>
      <c r="P25" s="55" t="s">
        <v>362</v>
      </c>
      <c r="Q25" s="35" t="s">
        <v>365</v>
      </c>
      <c r="R25" s="25" t="s">
        <v>366</v>
      </c>
      <c r="S25" s="25" t="s">
        <v>367</v>
      </c>
      <c r="T25" s="25" t="s">
        <v>366</v>
      </c>
      <c r="U25" s="25" t="s">
        <v>368</v>
      </c>
      <c r="V25" s="28" t="s">
        <v>369</v>
      </c>
      <c r="W25" s="25" t="s">
        <v>370</v>
      </c>
      <c r="X25" s="218"/>
      <c r="Y25" s="35"/>
      <c r="Z25" s="720" t="s">
        <v>371</v>
      </c>
      <c r="AA25" s="720"/>
      <c r="AB25" s="721" t="s">
        <v>372</v>
      </c>
      <c r="AC25" s="721"/>
      <c r="AD25" s="721"/>
      <c r="AE25" s="721"/>
      <c r="AF25" s="719" t="s">
        <v>361</v>
      </c>
      <c r="AG25" s="719"/>
      <c r="AH25" s="719"/>
      <c r="AI25" s="35"/>
      <c r="AJ25" s="36"/>
    </row>
    <row r="26" spans="1:36" ht="15" customHeight="1" x14ac:dyDescent="0.15">
      <c r="A26" s="737" t="s">
        <v>373</v>
      </c>
      <c r="B26" s="738"/>
      <c r="C26" s="741" t="s">
        <v>374</v>
      </c>
      <c r="D26" s="742"/>
      <c r="E26" s="742"/>
      <c r="F26" s="742"/>
      <c r="G26" s="110">
        <v>1</v>
      </c>
      <c r="H26" s="774" t="s">
        <v>375</v>
      </c>
      <c r="I26" s="774"/>
      <c r="J26" s="774"/>
      <c r="K26" s="774"/>
      <c r="L26" s="774"/>
      <c r="M26" s="774"/>
      <c r="N26" s="774"/>
      <c r="O26" s="774"/>
      <c r="P26" s="824"/>
      <c r="Q26" s="39">
        <v>2</v>
      </c>
      <c r="R26" s="774" t="s">
        <v>376</v>
      </c>
      <c r="S26" s="774"/>
      <c r="T26" s="774"/>
      <c r="U26" s="774"/>
      <c r="V26" s="774"/>
      <c r="W26" s="774"/>
      <c r="X26" s="774"/>
      <c r="Y26" s="774"/>
      <c r="Z26" s="774"/>
      <c r="AA26" s="824"/>
      <c r="AB26" s="39">
        <v>3</v>
      </c>
      <c r="AC26" s="774" t="s">
        <v>377</v>
      </c>
      <c r="AD26" s="774"/>
      <c r="AE26" s="774"/>
      <c r="AF26" s="774"/>
      <c r="AG26" s="774"/>
      <c r="AH26" s="774"/>
      <c r="AI26" s="774"/>
      <c r="AJ26" s="825"/>
    </row>
    <row r="27" spans="1:36" ht="15.6" customHeight="1" x14ac:dyDescent="0.15">
      <c r="A27" s="758" t="s">
        <v>451</v>
      </c>
      <c r="B27" s="759"/>
      <c r="C27" s="760" t="s">
        <v>57</v>
      </c>
      <c r="D27" s="761"/>
      <c r="E27" s="761"/>
      <c r="F27" s="761"/>
      <c r="G27" s="111">
        <v>1</v>
      </c>
      <c r="H27" s="706" t="s">
        <v>389</v>
      </c>
      <c r="I27" s="706"/>
      <c r="J27" s="706"/>
      <c r="K27" s="706"/>
      <c r="L27" s="706"/>
      <c r="M27" s="706"/>
      <c r="N27" s="706"/>
      <c r="O27" s="706"/>
      <c r="P27" s="96" t="s">
        <v>378</v>
      </c>
      <c r="Q27" s="4" t="s">
        <v>379</v>
      </c>
      <c r="R27" s="23" t="s">
        <v>380</v>
      </c>
      <c r="S27" s="23" t="s">
        <v>381</v>
      </c>
      <c r="T27" s="23" t="s">
        <v>380</v>
      </c>
      <c r="U27" s="23" t="s">
        <v>382</v>
      </c>
      <c r="V27" s="95" t="s">
        <v>383</v>
      </c>
      <c r="W27" s="23" t="s">
        <v>384</v>
      </c>
      <c r="X27" s="210"/>
      <c r="Y27" s="223"/>
      <c r="Z27" s="340" t="s">
        <v>385</v>
      </c>
      <c r="AA27" s="340"/>
      <c r="AB27" s="743" t="s">
        <v>386</v>
      </c>
      <c r="AC27" s="743"/>
      <c r="AD27" s="743"/>
      <c r="AE27" s="743"/>
      <c r="AF27" s="729" t="s">
        <v>387</v>
      </c>
      <c r="AG27" s="729"/>
      <c r="AH27" s="729"/>
      <c r="AI27" s="4"/>
      <c r="AJ27" s="38"/>
    </row>
    <row r="28" spans="1:36" ht="15.6" customHeight="1" x14ac:dyDescent="0.15">
      <c r="A28" s="758"/>
      <c r="B28" s="759"/>
      <c r="C28" s="760"/>
      <c r="D28" s="761"/>
      <c r="E28" s="761"/>
      <c r="F28" s="761"/>
      <c r="G28" s="112">
        <v>2</v>
      </c>
      <c r="H28" s="762" t="s">
        <v>390</v>
      </c>
      <c r="I28" s="762"/>
      <c r="J28" s="762"/>
      <c r="K28" s="762"/>
      <c r="L28" s="762"/>
      <c r="M28" s="762"/>
      <c r="N28" s="762"/>
      <c r="O28" s="762"/>
      <c r="P28" s="53" t="s">
        <v>378</v>
      </c>
      <c r="Q28" s="54" t="s">
        <v>379</v>
      </c>
      <c r="R28" s="29" t="s">
        <v>380</v>
      </c>
      <c r="S28" s="29" t="s">
        <v>381</v>
      </c>
      <c r="T28" s="29" t="s">
        <v>380</v>
      </c>
      <c r="U28" s="29" t="s">
        <v>382</v>
      </c>
      <c r="V28" s="30" t="s">
        <v>383</v>
      </c>
      <c r="W28" s="24" t="s">
        <v>384</v>
      </c>
      <c r="X28" s="217"/>
      <c r="Y28" s="222"/>
      <c r="Z28" s="701" t="s">
        <v>385</v>
      </c>
      <c r="AA28" s="701"/>
      <c r="AB28" s="702" t="s">
        <v>386</v>
      </c>
      <c r="AC28" s="702"/>
      <c r="AD28" s="702"/>
      <c r="AE28" s="702"/>
      <c r="AF28" s="700" t="s">
        <v>387</v>
      </c>
      <c r="AG28" s="700"/>
      <c r="AH28" s="700"/>
      <c r="AI28" s="32"/>
      <c r="AJ28" s="34"/>
    </row>
    <row r="29" spans="1:36" ht="15.6" customHeight="1" x14ac:dyDescent="0.15">
      <c r="A29" s="758"/>
      <c r="B29" s="759"/>
      <c r="C29" s="760"/>
      <c r="D29" s="761"/>
      <c r="E29" s="761"/>
      <c r="F29" s="761"/>
      <c r="G29" s="108">
        <v>3</v>
      </c>
      <c r="H29" s="827" t="s">
        <v>319</v>
      </c>
      <c r="I29" s="827"/>
      <c r="J29" s="827"/>
      <c r="K29" s="827"/>
      <c r="L29" s="827"/>
      <c r="M29" s="827"/>
      <c r="N29" s="827"/>
      <c r="O29" s="827"/>
      <c r="P29" s="53" t="s">
        <v>378</v>
      </c>
      <c r="Q29" s="54" t="s">
        <v>379</v>
      </c>
      <c r="R29" s="29" t="s">
        <v>380</v>
      </c>
      <c r="S29" s="29" t="s">
        <v>381</v>
      </c>
      <c r="T29" s="29" t="s">
        <v>380</v>
      </c>
      <c r="U29" s="29" t="s">
        <v>382</v>
      </c>
      <c r="V29" s="30" t="s">
        <v>383</v>
      </c>
      <c r="W29" s="24" t="s">
        <v>384</v>
      </c>
      <c r="X29" s="217"/>
      <c r="Y29" s="222"/>
      <c r="Z29" s="701" t="s">
        <v>385</v>
      </c>
      <c r="AA29" s="701"/>
      <c r="AB29" s="702" t="s">
        <v>386</v>
      </c>
      <c r="AC29" s="702"/>
      <c r="AD29" s="702"/>
      <c r="AE29" s="702"/>
      <c r="AF29" s="700" t="s">
        <v>387</v>
      </c>
      <c r="AG29" s="700"/>
      <c r="AH29" s="700"/>
      <c r="AI29" s="32"/>
      <c r="AJ29" s="34"/>
    </row>
    <row r="30" spans="1:36" ht="15.6" customHeight="1" x14ac:dyDescent="0.15">
      <c r="A30" s="758"/>
      <c r="B30" s="759"/>
      <c r="C30" s="760"/>
      <c r="D30" s="761"/>
      <c r="E30" s="761"/>
      <c r="F30" s="761"/>
      <c r="G30" s="113"/>
      <c r="H30" s="777" t="s">
        <v>519</v>
      </c>
      <c r="I30" s="777"/>
      <c r="J30" s="777"/>
      <c r="K30" s="777"/>
      <c r="L30" s="777"/>
      <c r="M30" s="777"/>
      <c r="N30" s="777"/>
      <c r="O30" s="777"/>
      <c r="P30" s="53" t="s">
        <v>378</v>
      </c>
      <c r="Q30" s="54" t="s">
        <v>379</v>
      </c>
      <c r="R30" s="29" t="s">
        <v>380</v>
      </c>
      <c r="S30" s="29" t="s">
        <v>381</v>
      </c>
      <c r="T30" s="29" t="s">
        <v>380</v>
      </c>
      <c r="U30" s="29" t="s">
        <v>382</v>
      </c>
      <c r="V30" s="30" t="s">
        <v>383</v>
      </c>
      <c r="W30" s="24" t="s">
        <v>384</v>
      </c>
      <c r="X30" s="217"/>
      <c r="Y30" s="222"/>
      <c r="Z30" s="701" t="s">
        <v>385</v>
      </c>
      <c r="AA30" s="701"/>
      <c r="AB30" s="702" t="s">
        <v>386</v>
      </c>
      <c r="AC30" s="702"/>
      <c r="AD30" s="702"/>
      <c r="AE30" s="702"/>
      <c r="AF30" s="700" t="s">
        <v>387</v>
      </c>
      <c r="AG30" s="700"/>
      <c r="AH30" s="700"/>
      <c r="AI30" s="32"/>
      <c r="AJ30" s="34"/>
    </row>
    <row r="31" spans="1:36" ht="15.6" customHeight="1" x14ac:dyDescent="0.15">
      <c r="A31" s="758"/>
      <c r="B31" s="759"/>
      <c r="C31" s="760"/>
      <c r="D31" s="761"/>
      <c r="E31" s="761"/>
      <c r="F31" s="761"/>
      <c r="G31" s="112">
        <v>4</v>
      </c>
      <c r="H31" s="762" t="s">
        <v>391</v>
      </c>
      <c r="I31" s="762"/>
      <c r="J31" s="762"/>
      <c r="K31" s="762"/>
      <c r="L31" s="762"/>
      <c r="M31" s="762"/>
      <c r="N31" s="762"/>
      <c r="O31" s="762"/>
      <c r="P31" s="53" t="s">
        <v>378</v>
      </c>
      <c r="Q31" s="54" t="s">
        <v>379</v>
      </c>
      <c r="R31" s="29" t="s">
        <v>380</v>
      </c>
      <c r="S31" s="29" t="s">
        <v>381</v>
      </c>
      <c r="T31" s="29" t="s">
        <v>380</v>
      </c>
      <c r="U31" s="29" t="s">
        <v>382</v>
      </c>
      <c r="V31" s="30" t="s">
        <v>383</v>
      </c>
      <c r="W31" s="24" t="s">
        <v>384</v>
      </c>
      <c r="X31" s="217"/>
      <c r="Y31" s="222"/>
      <c r="Z31" s="701" t="s">
        <v>385</v>
      </c>
      <c r="AA31" s="701"/>
      <c r="AB31" s="702" t="s">
        <v>386</v>
      </c>
      <c r="AC31" s="702"/>
      <c r="AD31" s="702"/>
      <c r="AE31" s="702"/>
      <c r="AF31" s="700" t="s">
        <v>387</v>
      </c>
      <c r="AG31" s="700"/>
      <c r="AH31" s="700"/>
      <c r="AI31" s="32"/>
      <c r="AJ31" s="34"/>
    </row>
    <row r="32" spans="1:36" ht="15.6" customHeight="1" x14ac:dyDescent="0.15">
      <c r="A32" s="758"/>
      <c r="B32" s="759"/>
      <c r="C32" s="760"/>
      <c r="D32" s="761"/>
      <c r="E32" s="761"/>
      <c r="F32" s="761"/>
      <c r="G32" s="108">
        <v>5</v>
      </c>
      <c r="H32" s="700" t="s">
        <v>392</v>
      </c>
      <c r="I32" s="700"/>
      <c r="J32" s="700"/>
      <c r="K32" s="700"/>
      <c r="L32" s="700"/>
      <c r="M32" s="700"/>
      <c r="N32" s="700"/>
      <c r="O32" s="700"/>
      <c r="P32" s="118" t="s">
        <v>166</v>
      </c>
      <c r="Q32" s="32" t="s">
        <v>188</v>
      </c>
      <c r="R32" s="24" t="s">
        <v>119</v>
      </c>
      <c r="S32" s="24" t="s">
        <v>189</v>
      </c>
      <c r="T32" s="24" t="s">
        <v>119</v>
      </c>
      <c r="U32" s="24" t="s">
        <v>190</v>
      </c>
      <c r="V32" s="117" t="s">
        <v>191</v>
      </c>
      <c r="W32" s="24" t="s">
        <v>172</v>
      </c>
      <c r="X32" s="217"/>
      <c r="Y32" s="222"/>
      <c r="Z32" s="701" t="s">
        <v>173</v>
      </c>
      <c r="AA32" s="701"/>
      <c r="AB32" s="702" t="s">
        <v>360</v>
      </c>
      <c r="AC32" s="702"/>
      <c r="AD32" s="702"/>
      <c r="AE32" s="702"/>
      <c r="AF32" s="700" t="s">
        <v>174</v>
      </c>
      <c r="AG32" s="700"/>
      <c r="AH32" s="700"/>
      <c r="AI32" s="32"/>
      <c r="AJ32" s="34"/>
    </row>
    <row r="33" spans="1:40" ht="5.0999999999999996" customHeight="1" x14ac:dyDescent="0.15">
      <c r="A33" s="758"/>
      <c r="B33" s="759"/>
      <c r="C33" s="741"/>
      <c r="D33" s="742"/>
      <c r="E33" s="742"/>
      <c r="F33" s="742"/>
      <c r="G33" s="114"/>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826"/>
    </row>
    <row r="34" spans="1:40" ht="15.6" customHeight="1" x14ac:dyDescent="0.15">
      <c r="A34" s="735" t="s">
        <v>393</v>
      </c>
      <c r="B34" s="736"/>
      <c r="C34" s="739" t="s">
        <v>63</v>
      </c>
      <c r="D34" s="740"/>
      <c r="E34" s="740"/>
      <c r="F34" s="740"/>
      <c r="G34" s="111">
        <v>1</v>
      </c>
      <c r="H34" s="706" t="s">
        <v>394</v>
      </c>
      <c r="I34" s="706"/>
      <c r="J34" s="706"/>
      <c r="K34" s="706"/>
      <c r="L34" s="706"/>
      <c r="M34" s="706"/>
      <c r="N34" s="706"/>
      <c r="O34" s="706"/>
      <c r="P34" s="51" t="s">
        <v>378</v>
      </c>
      <c r="Q34" s="2" t="s">
        <v>379</v>
      </c>
      <c r="R34" s="3" t="s">
        <v>380</v>
      </c>
      <c r="S34" s="3" t="s">
        <v>381</v>
      </c>
      <c r="T34" s="3" t="s">
        <v>380</v>
      </c>
      <c r="U34" s="3" t="s">
        <v>382</v>
      </c>
      <c r="V34" s="10" t="s">
        <v>383</v>
      </c>
      <c r="W34" s="23" t="s">
        <v>384</v>
      </c>
      <c r="X34" s="210"/>
      <c r="Y34" s="223"/>
      <c r="Z34" s="340" t="s">
        <v>385</v>
      </c>
      <c r="AA34" s="340"/>
      <c r="AB34" s="743" t="s">
        <v>386</v>
      </c>
      <c r="AC34" s="743"/>
      <c r="AD34" s="743"/>
      <c r="AE34" s="743"/>
      <c r="AF34" s="729" t="s">
        <v>387</v>
      </c>
      <c r="AG34" s="729"/>
      <c r="AH34" s="729"/>
      <c r="AI34" s="4"/>
      <c r="AJ34" s="38"/>
    </row>
    <row r="35" spans="1:40" ht="15.6" customHeight="1" x14ac:dyDescent="0.15">
      <c r="A35" s="758"/>
      <c r="B35" s="759"/>
      <c r="C35" s="760"/>
      <c r="D35" s="761"/>
      <c r="E35" s="761"/>
      <c r="F35" s="761"/>
      <c r="G35" s="108">
        <v>2</v>
      </c>
      <c r="H35" s="778" t="s">
        <v>395</v>
      </c>
      <c r="I35" s="778"/>
      <c r="J35" s="778"/>
      <c r="K35" s="778"/>
      <c r="L35" s="778"/>
      <c r="M35" s="778"/>
      <c r="N35" s="778"/>
      <c r="O35" s="778"/>
      <c r="P35" s="118" t="s">
        <v>378</v>
      </c>
      <c r="Q35" s="32" t="s">
        <v>379</v>
      </c>
      <c r="R35" s="24" t="s">
        <v>380</v>
      </c>
      <c r="S35" s="24" t="s">
        <v>381</v>
      </c>
      <c r="T35" s="24" t="s">
        <v>380</v>
      </c>
      <c r="U35" s="24" t="s">
        <v>382</v>
      </c>
      <c r="V35" s="117" t="s">
        <v>383</v>
      </c>
      <c r="W35" s="24" t="s">
        <v>384</v>
      </c>
      <c r="X35" s="217"/>
      <c r="Y35" s="222"/>
      <c r="Z35" s="701" t="s">
        <v>385</v>
      </c>
      <c r="AA35" s="701"/>
      <c r="AB35" s="702" t="s">
        <v>386</v>
      </c>
      <c r="AC35" s="702"/>
      <c r="AD35" s="702"/>
      <c r="AE35" s="702"/>
      <c r="AF35" s="700" t="s">
        <v>387</v>
      </c>
      <c r="AG35" s="700"/>
      <c r="AH35" s="700"/>
      <c r="AI35" s="32"/>
      <c r="AJ35" s="34"/>
    </row>
    <row r="36" spans="1:40" ht="15.6" customHeight="1" x14ac:dyDescent="0.15">
      <c r="A36" s="735" t="s">
        <v>396</v>
      </c>
      <c r="B36" s="736"/>
      <c r="C36" s="739" t="s">
        <v>65</v>
      </c>
      <c r="D36" s="740"/>
      <c r="E36" s="740"/>
      <c r="F36" s="740"/>
      <c r="G36" s="111">
        <v>1</v>
      </c>
      <c r="H36" s="706" t="s">
        <v>397</v>
      </c>
      <c r="I36" s="706"/>
      <c r="J36" s="706"/>
      <c r="K36" s="706"/>
      <c r="L36" s="706"/>
      <c r="M36" s="706"/>
      <c r="N36" s="706"/>
      <c r="O36" s="706"/>
      <c r="P36" s="236" t="s">
        <v>378</v>
      </c>
      <c r="Q36" s="237" t="s">
        <v>379</v>
      </c>
      <c r="R36" s="235" t="s">
        <v>380</v>
      </c>
      <c r="S36" s="235" t="s">
        <v>381</v>
      </c>
      <c r="T36" s="235" t="s">
        <v>380</v>
      </c>
      <c r="U36" s="235" t="s">
        <v>382</v>
      </c>
      <c r="V36" s="234" t="s">
        <v>383</v>
      </c>
      <c r="W36" s="235" t="s">
        <v>384</v>
      </c>
      <c r="X36" s="233"/>
      <c r="Y36" s="71"/>
      <c r="Z36" s="708" t="s">
        <v>385</v>
      </c>
      <c r="AA36" s="708"/>
      <c r="AB36" s="776" t="s">
        <v>386</v>
      </c>
      <c r="AC36" s="776"/>
      <c r="AD36" s="776"/>
      <c r="AE36" s="776"/>
      <c r="AF36" s="706" t="s">
        <v>387</v>
      </c>
      <c r="AG36" s="706"/>
      <c r="AH36" s="706"/>
      <c r="AI36" s="237"/>
      <c r="AJ36" s="238"/>
    </row>
    <row r="37" spans="1:40" ht="15.6" customHeight="1" x14ac:dyDescent="0.15">
      <c r="A37" s="758"/>
      <c r="B37" s="759"/>
      <c r="C37" s="760"/>
      <c r="D37" s="761"/>
      <c r="E37" s="761"/>
      <c r="F37" s="761"/>
      <c r="G37" s="112">
        <v>2</v>
      </c>
      <c r="H37" s="762" t="s">
        <v>398</v>
      </c>
      <c r="I37" s="762"/>
      <c r="J37" s="762"/>
      <c r="K37" s="762"/>
      <c r="L37" s="762"/>
      <c r="M37" s="762"/>
      <c r="N37" s="762"/>
      <c r="O37" s="762"/>
      <c r="P37" s="53" t="s">
        <v>378</v>
      </c>
      <c r="Q37" s="54" t="s">
        <v>379</v>
      </c>
      <c r="R37" s="29" t="s">
        <v>380</v>
      </c>
      <c r="S37" s="29" t="s">
        <v>381</v>
      </c>
      <c r="T37" s="29" t="s">
        <v>380</v>
      </c>
      <c r="U37" s="29" t="s">
        <v>382</v>
      </c>
      <c r="V37" s="30" t="s">
        <v>383</v>
      </c>
      <c r="W37" s="24" t="s">
        <v>384</v>
      </c>
      <c r="X37" s="217"/>
      <c r="Y37" s="222"/>
      <c r="Z37" s="701" t="s">
        <v>385</v>
      </c>
      <c r="AA37" s="701"/>
      <c r="AB37" s="702" t="s">
        <v>386</v>
      </c>
      <c r="AC37" s="702"/>
      <c r="AD37" s="702"/>
      <c r="AE37" s="702"/>
      <c r="AF37" s="700" t="s">
        <v>387</v>
      </c>
      <c r="AG37" s="700"/>
      <c r="AH37" s="700"/>
      <c r="AI37" s="32"/>
      <c r="AJ37" s="34"/>
    </row>
    <row r="38" spans="1:40" ht="15.6" customHeight="1" x14ac:dyDescent="0.15">
      <c r="A38" s="758"/>
      <c r="B38" s="759"/>
      <c r="C38" s="760"/>
      <c r="D38" s="761"/>
      <c r="E38" s="761"/>
      <c r="F38" s="761"/>
      <c r="G38" s="108">
        <v>3</v>
      </c>
      <c r="H38" s="700" t="s">
        <v>399</v>
      </c>
      <c r="I38" s="700"/>
      <c r="J38" s="700"/>
      <c r="K38" s="700"/>
      <c r="L38" s="700"/>
      <c r="M38" s="700"/>
      <c r="N38" s="700"/>
      <c r="O38" s="700"/>
      <c r="P38" s="51" t="s">
        <v>378</v>
      </c>
      <c r="Q38" s="2" t="s">
        <v>379</v>
      </c>
      <c r="R38" s="3" t="s">
        <v>380</v>
      </c>
      <c r="S38" s="3" t="s">
        <v>381</v>
      </c>
      <c r="T38" s="3" t="s">
        <v>380</v>
      </c>
      <c r="U38" s="3" t="s">
        <v>382</v>
      </c>
      <c r="V38" s="10" t="s">
        <v>383</v>
      </c>
      <c r="W38" s="24" t="s">
        <v>384</v>
      </c>
      <c r="X38" s="217"/>
      <c r="Y38" s="222"/>
      <c r="Z38" s="701" t="s">
        <v>385</v>
      </c>
      <c r="AA38" s="701"/>
      <c r="AB38" s="702" t="s">
        <v>386</v>
      </c>
      <c r="AC38" s="702"/>
      <c r="AD38" s="702"/>
      <c r="AE38" s="702"/>
      <c r="AF38" s="700" t="s">
        <v>387</v>
      </c>
      <c r="AG38" s="700"/>
      <c r="AH38" s="700"/>
      <c r="AI38" s="32"/>
      <c r="AJ38" s="34"/>
    </row>
    <row r="39" spans="1:40" ht="15.6" customHeight="1" x14ac:dyDescent="0.15">
      <c r="A39" s="758"/>
      <c r="B39" s="759"/>
      <c r="C39" s="760"/>
      <c r="D39" s="761"/>
      <c r="E39" s="761"/>
      <c r="F39" s="761"/>
      <c r="G39" s="113"/>
      <c r="H39" s="768" t="s">
        <v>400</v>
      </c>
      <c r="I39" s="768"/>
      <c r="J39" s="768"/>
      <c r="K39" s="768"/>
      <c r="L39" s="768"/>
      <c r="M39" s="768"/>
      <c r="N39" s="768"/>
      <c r="O39" s="768"/>
      <c r="P39" s="37" t="s">
        <v>378</v>
      </c>
      <c r="Q39" s="768" t="s">
        <v>388</v>
      </c>
      <c r="R39" s="768"/>
      <c r="S39" s="11" t="s">
        <v>175</v>
      </c>
      <c r="T39" s="14"/>
      <c r="U39" s="2"/>
      <c r="V39" s="2"/>
      <c r="W39" s="2"/>
      <c r="X39" s="2"/>
      <c r="Y39" s="2"/>
      <c r="Z39" s="10"/>
      <c r="AA39" s="2"/>
      <c r="AB39" s="2"/>
      <c r="AC39" s="2"/>
      <c r="AD39" s="2"/>
      <c r="AE39" s="2"/>
      <c r="AF39" s="10"/>
      <c r="AG39" s="10"/>
      <c r="AH39" s="10"/>
      <c r="AI39" s="10"/>
      <c r="AJ39" s="13"/>
    </row>
    <row r="40" spans="1:40" ht="15.6" customHeight="1" x14ac:dyDescent="0.15">
      <c r="A40" s="769" t="s">
        <v>401</v>
      </c>
      <c r="B40" s="770"/>
      <c r="C40" s="771" t="s">
        <v>402</v>
      </c>
      <c r="D40" s="772"/>
      <c r="E40" s="773"/>
      <c r="F40" s="773"/>
      <c r="G40" s="110" t="s">
        <v>551</v>
      </c>
      <c r="H40" s="774" t="s">
        <v>317</v>
      </c>
      <c r="I40" s="774"/>
      <c r="J40" s="774"/>
      <c r="K40" s="774"/>
      <c r="L40" s="774"/>
      <c r="M40" s="774"/>
      <c r="N40" s="774"/>
      <c r="O40" s="766" t="s">
        <v>403</v>
      </c>
      <c r="P40" s="766"/>
      <c r="Q40" s="766"/>
      <c r="R40" s="766"/>
      <c r="S40" s="766"/>
      <c r="T40" s="766"/>
      <c r="U40" s="766"/>
      <c r="V40" s="766"/>
      <c r="W40" s="766"/>
      <c r="X40" s="766"/>
      <c r="Y40" s="766"/>
      <c r="Z40" s="766"/>
      <c r="AA40" s="775"/>
      <c r="AB40" s="39" t="s">
        <v>551</v>
      </c>
      <c r="AC40" s="766" t="s">
        <v>318</v>
      </c>
      <c r="AD40" s="766"/>
      <c r="AE40" s="766"/>
      <c r="AF40" s="766"/>
      <c r="AG40" s="766"/>
      <c r="AH40" s="766"/>
      <c r="AI40" s="766"/>
      <c r="AJ40" s="767"/>
      <c r="AM40" s="232"/>
      <c r="AN40" s="232"/>
    </row>
    <row r="41" spans="1:40" ht="15.6" customHeight="1" x14ac:dyDescent="0.15">
      <c r="A41" s="758" t="s">
        <v>404</v>
      </c>
      <c r="B41" s="759"/>
      <c r="C41" s="760" t="s">
        <v>79</v>
      </c>
      <c r="D41" s="761"/>
      <c r="E41" s="761"/>
      <c r="F41" s="761"/>
      <c r="G41" s="113">
        <v>1</v>
      </c>
      <c r="H41" s="706" t="s">
        <v>405</v>
      </c>
      <c r="I41" s="706"/>
      <c r="J41" s="706"/>
      <c r="K41" s="706"/>
      <c r="L41" s="706"/>
      <c r="M41" s="706"/>
      <c r="N41" s="706"/>
      <c r="O41" s="706"/>
      <c r="P41" s="51" t="s">
        <v>362</v>
      </c>
      <c r="Q41" s="2" t="s">
        <v>365</v>
      </c>
      <c r="R41" s="3" t="s">
        <v>366</v>
      </c>
      <c r="S41" s="3" t="s">
        <v>367</v>
      </c>
      <c r="T41" s="3" t="s">
        <v>366</v>
      </c>
      <c r="U41" s="3" t="s">
        <v>368</v>
      </c>
      <c r="V41" s="10" t="s">
        <v>369</v>
      </c>
      <c r="W41" s="3" t="s">
        <v>370</v>
      </c>
      <c r="X41" s="220"/>
      <c r="Y41" s="99"/>
      <c r="Z41" s="341" t="s">
        <v>371</v>
      </c>
      <c r="AA41" s="341"/>
      <c r="AB41" s="718" t="s">
        <v>372</v>
      </c>
      <c r="AC41" s="718"/>
      <c r="AD41" s="718"/>
      <c r="AE41" s="718"/>
      <c r="AF41" s="713" t="s">
        <v>361</v>
      </c>
      <c r="AG41" s="713"/>
      <c r="AH41" s="713"/>
      <c r="AI41" s="2"/>
      <c r="AJ41" s="33"/>
    </row>
    <row r="42" spans="1:40" ht="15.6" customHeight="1" x14ac:dyDescent="0.15">
      <c r="A42" s="758"/>
      <c r="B42" s="759"/>
      <c r="C42" s="760"/>
      <c r="D42" s="761"/>
      <c r="E42" s="761"/>
      <c r="F42" s="761"/>
      <c r="G42" s="112">
        <v>2</v>
      </c>
      <c r="H42" s="762" t="s">
        <v>340</v>
      </c>
      <c r="I42" s="762"/>
      <c r="J42" s="762"/>
      <c r="K42" s="762"/>
      <c r="L42" s="762"/>
      <c r="M42" s="762"/>
      <c r="N42" s="762"/>
      <c r="O42" s="762"/>
      <c r="P42" s="53" t="s">
        <v>362</v>
      </c>
      <c r="Q42" s="54" t="s">
        <v>365</v>
      </c>
      <c r="R42" s="29" t="s">
        <v>366</v>
      </c>
      <c r="S42" s="29" t="s">
        <v>367</v>
      </c>
      <c r="T42" s="29" t="s">
        <v>366</v>
      </c>
      <c r="U42" s="29" t="s">
        <v>368</v>
      </c>
      <c r="V42" s="30" t="s">
        <v>369</v>
      </c>
      <c r="W42" s="29" t="s">
        <v>370</v>
      </c>
      <c r="X42" s="219"/>
      <c r="Y42" s="224"/>
      <c r="Z42" s="763" t="s">
        <v>371</v>
      </c>
      <c r="AA42" s="763"/>
      <c r="AB42" s="764" t="s">
        <v>372</v>
      </c>
      <c r="AC42" s="764"/>
      <c r="AD42" s="764"/>
      <c r="AE42" s="764"/>
      <c r="AF42" s="762" t="s">
        <v>361</v>
      </c>
      <c r="AG42" s="762"/>
      <c r="AH42" s="762"/>
      <c r="AI42" s="54"/>
      <c r="AJ42" s="94"/>
    </row>
    <row r="43" spans="1:40" ht="15.6" customHeight="1" x14ac:dyDescent="0.15">
      <c r="A43" s="737"/>
      <c r="B43" s="738"/>
      <c r="C43" s="741"/>
      <c r="D43" s="742"/>
      <c r="E43" s="742"/>
      <c r="F43" s="742"/>
      <c r="G43" s="112">
        <v>3</v>
      </c>
      <c r="H43" s="734" t="s">
        <v>406</v>
      </c>
      <c r="I43" s="734"/>
      <c r="J43" s="734"/>
      <c r="K43" s="734"/>
      <c r="L43" s="734"/>
      <c r="M43" s="734"/>
      <c r="N43" s="734"/>
      <c r="O43" s="734"/>
      <c r="P43" s="91" t="s">
        <v>362</v>
      </c>
      <c r="Q43" s="92" t="s">
        <v>365</v>
      </c>
      <c r="R43" s="89" t="s">
        <v>366</v>
      </c>
      <c r="S43" s="89" t="s">
        <v>367</v>
      </c>
      <c r="T43" s="89" t="s">
        <v>366</v>
      </c>
      <c r="U43" s="89" t="s">
        <v>368</v>
      </c>
      <c r="V43" s="90" t="s">
        <v>369</v>
      </c>
      <c r="W43" s="89" t="s">
        <v>370</v>
      </c>
      <c r="X43" s="221"/>
      <c r="Y43" s="226"/>
      <c r="Z43" s="342" t="s">
        <v>371</v>
      </c>
      <c r="AA43" s="342"/>
      <c r="AB43" s="733" t="s">
        <v>372</v>
      </c>
      <c r="AC43" s="733"/>
      <c r="AD43" s="733"/>
      <c r="AE43" s="733"/>
      <c r="AF43" s="734" t="s">
        <v>361</v>
      </c>
      <c r="AG43" s="734"/>
      <c r="AH43" s="734"/>
      <c r="AI43" s="92"/>
      <c r="AJ43" s="93"/>
    </row>
    <row r="44" spans="1:40" ht="15.6" customHeight="1" x14ac:dyDescent="0.15">
      <c r="A44" s="735" t="s">
        <v>407</v>
      </c>
      <c r="B44" s="736"/>
      <c r="C44" s="739" t="s">
        <v>81</v>
      </c>
      <c r="D44" s="740"/>
      <c r="E44" s="740"/>
      <c r="F44" s="740"/>
      <c r="G44" s="111">
        <v>1</v>
      </c>
      <c r="H44" s="706" t="s">
        <v>408</v>
      </c>
      <c r="I44" s="706"/>
      <c r="J44" s="706"/>
      <c r="K44" s="706"/>
      <c r="L44" s="706"/>
      <c r="M44" s="706"/>
      <c r="N44" s="706"/>
      <c r="O44" s="706"/>
      <c r="P44" s="51" t="s">
        <v>362</v>
      </c>
      <c r="Q44" s="2" t="s">
        <v>365</v>
      </c>
      <c r="R44" s="3" t="s">
        <v>366</v>
      </c>
      <c r="S44" s="3" t="s">
        <v>367</v>
      </c>
      <c r="T44" s="3" t="s">
        <v>366</v>
      </c>
      <c r="U44" s="3" t="s">
        <v>368</v>
      </c>
      <c r="V44" s="10" t="s">
        <v>369</v>
      </c>
      <c r="W44" s="3" t="s">
        <v>370</v>
      </c>
      <c r="X44" s="3"/>
      <c r="Y44" s="99"/>
      <c r="Z44" s="341" t="s">
        <v>371</v>
      </c>
      <c r="AA44" s="341"/>
      <c r="AB44" s="718" t="s">
        <v>372</v>
      </c>
      <c r="AC44" s="718"/>
      <c r="AD44" s="718"/>
      <c r="AE44" s="718"/>
      <c r="AF44" s="713" t="s">
        <v>361</v>
      </c>
      <c r="AG44" s="713"/>
      <c r="AH44" s="713"/>
      <c r="AI44" s="2"/>
      <c r="AJ44" s="33"/>
    </row>
    <row r="45" spans="1:40" ht="15.6" customHeight="1" x14ac:dyDescent="0.15">
      <c r="A45" s="758"/>
      <c r="B45" s="759"/>
      <c r="C45" s="741"/>
      <c r="D45" s="742"/>
      <c r="E45" s="742"/>
      <c r="F45" s="742"/>
      <c r="G45" s="109">
        <v>2</v>
      </c>
      <c r="H45" s="719" t="s">
        <v>409</v>
      </c>
      <c r="I45" s="719"/>
      <c r="J45" s="719"/>
      <c r="K45" s="719"/>
      <c r="L45" s="719"/>
      <c r="M45" s="35">
        <v>3</v>
      </c>
      <c r="N45" s="719" t="s">
        <v>410</v>
      </c>
      <c r="O45" s="719"/>
      <c r="P45" s="719"/>
      <c r="Q45" s="719"/>
      <c r="R45" s="35">
        <v>4</v>
      </c>
      <c r="S45" s="719" t="s">
        <v>411</v>
      </c>
      <c r="T45" s="719"/>
      <c r="U45" s="719"/>
      <c r="V45" s="719"/>
      <c r="W45" s="35">
        <v>5</v>
      </c>
      <c r="X45" s="35"/>
      <c r="Y45" s="28" t="s">
        <v>412</v>
      </c>
      <c r="Z45" s="28"/>
      <c r="AA45" s="28"/>
      <c r="AB45" s="25" t="s">
        <v>370</v>
      </c>
      <c r="AC45" s="720"/>
      <c r="AD45" s="720"/>
      <c r="AE45" s="720"/>
      <c r="AF45" s="720"/>
      <c r="AG45" s="720"/>
      <c r="AH45" s="720"/>
      <c r="AI45" s="25" t="s">
        <v>413</v>
      </c>
      <c r="AJ45" s="40"/>
    </row>
    <row r="46" spans="1:40" ht="15.6" customHeight="1" x14ac:dyDescent="0.15">
      <c r="A46" s="735" t="s">
        <v>414</v>
      </c>
      <c r="B46" s="736"/>
      <c r="C46" s="739" t="s">
        <v>314</v>
      </c>
      <c r="D46" s="740"/>
      <c r="E46" s="740"/>
      <c r="F46" s="740"/>
      <c r="G46" s="113">
        <v>1</v>
      </c>
      <c r="H46" s="706" t="s">
        <v>315</v>
      </c>
      <c r="I46" s="706"/>
      <c r="J46" s="706"/>
      <c r="K46" s="706"/>
      <c r="L46" s="706"/>
      <c r="M46" s="706"/>
      <c r="N46" s="706"/>
      <c r="O46" s="706"/>
      <c r="P46" s="51" t="s">
        <v>362</v>
      </c>
      <c r="Q46" s="2" t="s">
        <v>365</v>
      </c>
      <c r="R46" s="3" t="s">
        <v>366</v>
      </c>
      <c r="S46" s="3" t="s">
        <v>367</v>
      </c>
      <c r="T46" s="3" t="s">
        <v>366</v>
      </c>
      <c r="U46" s="3" t="s">
        <v>368</v>
      </c>
      <c r="V46" s="10" t="s">
        <v>369</v>
      </c>
      <c r="W46" s="3" t="s">
        <v>370</v>
      </c>
      <c r="X46" s="220"/>
      <c r="Y46" s="99"/>
      <c r="Z46" s="341" t="s">
        <v>371</v>
      </c>
      <c r="AA46" s="341"/>
      <c r="AB46" s="718" t="s">
        <v>372</v>
      </c>
      <c r="AC46" s="718"/>
      <c r="AD46" s="718"/>
      <c r="AE46" s="718"/>
      <c r="AF46" s="713" t="s">
        <v>361</v>
      </c>
      <c r="AG46" s="713"/>
      <c r="AH46" s="713"/>
      <c r="AI46" s="2"/>
      <c r="AJ46" s="33"/>
    </row>
    <row r="47" spans="1:40" ht="15.6" customHeight="1" x14ac:dyDescent="0.15">
      <c r="A47" s="758"/>
      <c r="B47" s="759"/>
      <c r="C47" s="760"/>
      <c r="D47" s="761"/>
      <c r="E47" s="761"/>
      <c r="F47" s="761"/>
      <c r="G47" s="112">
        <v>2</v>
      </c>
      <c r="H47" s="762" t="s">
        <v>316</v>
      </c>
      <c r="I47" s="762"/>
      <c r="J47" s="762"/>
      <c r="K47" s="762"/>
      <c r="L47" s="762"/>
      <c r="M47" s="762"/>
      <c r="N47" s="762"/>
      <c r="O47" s="762"/>
      <c r="P47" s="53" t="s">
        <v>362</v>
      </c>
      <c r="Q47" s="54" t="s">
        <v>365</v>
      </c>
      <c r="R47" s="29" t="s">
        <v>366</v>
      </c>
      <c r="S47" s="29" t="s">
        <v>367</v>
      </c>
      <c r="T47" s="29" t="s">
        <v>366</v>
      </c>
      <c r="U47" s="29" t="s">
        <v>368</v>
      </c>
      <c r="V47" s="30" t="s">
        <v>369</v>
      </c>
      <c r="W47" s="29" t="s">
        <v>370</v>
      </c>
      <c r="X47" s="219"/>
      <c r="Y47" s="224"/>
      <c r="Z47" s="763" t="s">
        <v>371</v>
      </c>
      <c r="AA47" s="763"/>
      <c r="AB47" s="764" t="s">
        <v>372</v>
      </c>
      <c r="AC47" s="764"/>
      <c r="AD47" s="764"/>
      <c r="AE47" s="764"/>
      <c r="AF47" s="762" t="s">
        <v>361</v>
      </c>
      <c r="AG47" s="762"/>
      <c r="AH47" s="762"/>
      <c r="AI47" s="54"/>
      <c r="AJ47" s="94"/>
    </row>
    <row r="48" spans="1:40" ht="15.6" customHeight="1" x14ac:dyDescent="0.15">
      <c r="A48" s="737"/>
      <c r="B48" s="738"/>
      <c r="C48" s="741"/>
      <c r="D48" s="742"/>
      <c r="E48" s="742"/>
      <c r="F48" s="742"/>
      <c r="G48" s="115">
        <v>3</v>
      </c>
      <c r="H48" s="765" t="s">
        <v>333</v>
      </c>
      <c r="I48" s="765"/>
      <c r="J48" s="765"/>
      <c r="K48" s="765"/>
      <c r="L48" s="765"/>
      <c r="M48" s="765"/>
      <c r="N48" s="765"/>
      <c r="O48" s="765"/>
      <c r="P48" s="91" t="s">
        <v>362</v>
      </c>
      <c r="Q48" s="92" t="s">
        <v>365</v>
      </c>
      <c r="R48" s="89" t="s">
        <v>366</v>
      </c>
      <c r="S48" s="89" t="s">
        <v>367</v>
      </c>
      <c r="T48" s="89" t="s">
        <v>366</v>
      </c>
      <c r="U48" s="89" t="s">
        <v>368</v>
      </c>
      <c r="V48" s="90" t="s">
        <v>369</v>
      </c>
      <c r="W48" s="89" t="s">
        <v>370</v>
      </c>
      <c r="X48" s="221"/>
      <c r="Y48" s="226"/>
      <c r="Z48" s="342" t="s">
        <v>371</v>
      </c>
      <c r="AA48" s="342"/>
      <c r="AB48" s="733" t="s">
        <v>372</v>
      </c>
      <c r="AC48" s="733"/>
      <c r="AD48" s="733"/>
      <c r="AE48" s="733"/>
      <c r="AF48" s="734" t="s">
        <v>361</v>
      </c>
      <c r="AG48" s="734"/>
      <c r="AH48" s="734"/>
      <c r="AI48" s="92"/>
      <c r="AJ48" s="93"/>
    </row>
    <row r="49" spans="1:36" ht="15.6" customHeight="1" x14ac:dyDescent="0.15">
      <c r="A49" s="735" t="s">
        <v>415</v>
      </c>
      <c r="B49" s="736"/>
      <c r="C49" s="739" t="s">
        <v>416</v>
      </c>
      <c r="D49" s="740"/>
      <c r="E49" s="740"/>
      <c r="F49" s="740"/>
      <c r="G49" s="111">
        <v>1</v>
      </c>
      <c r="H49" s="706" t="s">
        <v>417</v>
      </c>
      <c r="I49" s="706"/>
      <c r="J49" s="706"/>
      <c r="K49" s="706"/>
      <c r="L49" s="706"/>
      <c r="M49" s="706"/>
      <c r="N49" s="706"/>
      <c r="O49" s="706"/>
      <c r="P49" s="96" t="s">
        <v>362</v>
      </c>
      <c r="Q49" s="4" t="s">
        <v>365</v>
      </c>
      <c r="R49" s="23" t="s">
        <v>366</v>
      </c>
      <c r="S49" s="23" t="s">
        <v>367</v>
      </c>
      <c r="T49" s="23" t="s">
        <v>366</v>
      </c>
      <c r="U49" s="23" t="s">
        <v>368</v>
      </c>
      <c r="V49" s="95" t="s">
        <v>369</v>
      </c>
      <c r="W49" s="23" t="s">
        <v>370</v>
      </c>
      <c r="X49" s="210"/>
      <c r="Y49" s="223"/>
      <c r="Z49" s="340" t="s">
        <v>371</v>
      </c>
      <c r="AA49" s="340"/>
      <c r="AB49" s="743" t="s">
        <v>372</v>
      </c>
      <c r="AC49" s="743"/>
      <c r="AD49" s="743"/>
      <c r="AE49" s="743"/>
      <c r="AF49" s="729" t="s">
        <v>361</v>
      </c>
      <c r="AG49" s="729"/>
      <c r="AH49" s="729"/>
      <c r="AI49" s="4"/>
      <c r="AJ49" s="38"/>
    </row>
    <row r="50" spans="1:36" ht="15.6" customHeight="1" x14ac:dyDescent="0.15">
      <c r="A50" s="737"/>
      <c r="B50" s="738"/>
      <c r="C50" s="741"/>
      <c r="D50" s="742"/>
      <c r="E50" s="742"/>
      <c r="F50" s="742"/>
      <c r="G50" s="109">
        <v>2</v>
      </c>
      <c r="H50" s="719" t="s">
        <v>418</v>
      </c>
      <c r="I50" s="719"/>
      <c r="J50" s="719"/>
      <c r="K50" s="719"/>
      <c r="L50" s="719"/>
      <c r="M50" s="719"/>
      <c r="N50" s="719"/>
      <c r="O50" s="719"/>
      <c r="P50" s="55" t="s">
        <v>362</v>
      </c>
      <c r="Q50" s="35" t="s">
        <v>365</v>
      </c>
      <c r="R50" s="25" t="s">
        <v>366</v>
      </c>
      <c r="S50" s="25" t="s">
        <v>367</v>
      </c>
      <c r="T50" s="25" t="s">
        <v>366</v>
      </c>
      <c r="U50" s="25" t="s">
        <v>368</v>
      </c>
      <c r="V50" s="28" t="s">
        <v>369</v>
      </c>
      <c r="W50" s="25" t="s">
        <v>370</v>
      </c>
      <c r="X50" s="218"/>
      <c r="Y50" s="225"/>
      <c r="Z50" s="720" t="s">
        <v>371</v>
      </c>
      <c r="AA50" s="720"/>
      <c r="AB50" s="721" t="s">
        <v>372</v>
      </c>
      <c r="AC50" s="721"/>
      <c r="AD50" s="721"/>
      <c r="AE50" s="721"/>
      <c r="AF50" s="719" t="s">
        <v>361</v>
      </c>
      <c r="AG50" s="719"/>
      <c r="AH50" s="719"/>
      <c r="AI50" s="35"/>
      <c r="AJ50" s="36"/>
    </row>
    <row r="51" spans="1:36" ht="15.6" customHeight="1" x14ac:dyDescent="0.15">
      <c r="A51" s="753" t="s">
        <v>342</v>
      </c>
      <c r="B51" s="293"/>
      <c r="C51" s="744" t="s">
        <v>343</v>
      </c>
      <c r="D51" s="745"/>
      <c r="E51" s="745"/>
      <c r="F51" s="746"/>
      <c r="G51" s="227">
        <v>1</v>
      </c>
      <c r="H51" s="729" t="s">
        <v>492</v>
      </c>
      <c r="I51" s="729"/>
      <c r="J51" s="729"/>
      <c r="K51" s="729"/>
      <c r="L51" s="729"/>
      <c r="M51" s="729"/>
      <c r="N51" s="729"/>
      <c r="O51" s="729"/>
      <c r="P51" s="96" t="s">
        <v>166</v>
      </c>
      <c r="Q51" s="4" t="s">
        <v>493</v>
      </c>
      <c r="R51" s="23" t="s">
        <v>494</v>
      </c>
      <c r="S51" s="23" t="s">
        <v>495</v>
      </c>
      <c r="T51" s="23" t="s">
        <v>496</v>
      </c>
      <c r="U51" s="23" t="s">
        <v>497</v>
      </c>
      <c r="V51" s="95" t="s">
        <v>191</v>
      </c>
      <c r="W51" s="3" t="s">
        <v>498</v>
      </c>
      <c r="X51" s="220"/>
      <c r="Y51" s="99"/>
      <c r="Z51" s="341" t="s">
        <v>499</v>
      </c>
      <c r="AA51" s="341"/>
      <c r="AB51" s="718" t="s">
        <v>500</v>
      </c>
      <c r="AC51" s="718"/>
      <c r="AD51" s="718"/>
      <c r="AE51" s="718"/>
      <c r="AF51" s="713" t="s">
        <v>501</v>
      </c>
      <c r="AG51" s="713"/>
      <c r="AH51" s="713"/>
      <c r="AI51" s="223"/>
      <c r="AJ51" s="228"/>
    </row>
    <row r="52" spans="1:36" ht="15.6" customHeight="1" x14ac:dyDescent="0.15">
      <c r="A52" s="754"/>
      <c r="B52" s="755"/>
      <c r="C52" s="747"/>
      <c r="D52" s="748"/>
      <c r="E52" s="748"/>
      <c r="F52" s="749"/>
      <c r="G52" s="230"/>
      <c r="H52" s="690" t="s">
        <v>459</v>
      </c>
      <c r="I52" s="690"/>
      <c r="J52" s="690"/>
      <c r="K52" s="690"/>
      <c r="L52" s="690"/>
      <c r="M52" s="690"/>
      <c r="N52" s="690"/>
      <c r="O52" s="690"/>
      <c r="P52" s="690"/>
      <c r="Q52" s="690"/>
      <c r="R52" s="690"/>
      <c r="S52" s="690"/>
      <c r="T52" s="690"/>
      <c r="U52" s="690"/>
      <c r="V52" s="690"/>
      <c r="W52" s="690"/>
      <c r="X52" s="690"/>
      <c r="Y52" s="690"/>
      <c r="Z52" s="690"/>
      <c r="AA52" s="690"/>
      <c r="AB52" s="690"/>
      <c r="AC52" s="690"/>
      <c r="AD52" s="690"/>
      <c r="AE52" s="690"/>
      <c r="AF52" s="690"/>
      <c r="AG52" s="690"/>
      <c r="AH52" s="690"/>
      <c r="AI52" s="690"/>
      <c r="AJ52" s="730"/>
    </row>
    <row r="53" spans="1:36" ht="15" customHeight="1" x14ac:dyDescent="0.15">
      <c r="A53" s="754"/>
      <c r="B53" s="755"/>
      <c r="C53" s="747"/>
      <c r="D53" s="748"/>
      <c r="E53" s="748"/>
      <c r="F53" s="749"/>
      <c r="G53" s="106"/>
      <c r="H53" s="690"/>
      <c r="I53" s="690"/>
      <c r="J53" s="690"/>
      <c r="K53" s="690"/>
      <c r="L53" s="690"/>
      <c r="M53" s="690"/>
      <c r="N53" s="690"/>
      <c r="O53" s="690"/>
      <c r="P53" s="690"/>
      <c r="Q53" s="690"/>
      <c r="R53" s="690"/>
      <c r="S53" s="690"/>
      <c r="T53" s="690"/>
      <c r="U53" s="690"/>
      <c r="V53" s="690"/>
      <c r="W53" s="690"/>
      <c r="X53" s="690"/>
      <c r="Y53" s="690"/>
      <c r="Z53" s="690"/>
      <c r="AA53" s="690"/>
      <c r="AB53" s="690"/>
      <c r="AC53" s="690"/>
      <c r="AD53" s="690"/>
      <c r="AE53" s="690"/>
      <c r="AF53" s="690"/>
      <c r="AG53" s="690"/>
      <c r="AH53" s="690"/>
      <c r="AI53" s="690"/>
      <c r="AJ53" s="730"/>
    </row>
    <row r="54" spans="1:36" ht="4.5" customHeight="1" x14ac:dyDescent="0.15">
      <c r="A54" s="754"/>
      <c r="B54" s="755"/>
      <c r="C54" s="747"/>
      <c r="D54" s="748"/>
      <c r="E54" s="748"/>
      <c r="F54" s="749"/>
      <c r="G54" s="106"/>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690"/>
      <c r="AG54" s="690"/>
      <c r="AH54" s="690"/>
      <c r="AI54" s="690"/>
      <c r="AJ54" s="730"/>
    </row>
    <row r="55" spans="1:36" ht="15" customHeight="1" x14ac:dyDescent="0.15">
      <c r="A55" s="756"/>
      <c r="B55" s="757"/>
      <c r="C55" s="750"/>
      <c r="D55" s="751"/>
      <c r="E55" s="751"/>
      <c r="F55" s="752"/>
      <c r="G55" s="114"/>
      <c r="H55" s="731"/>
      <c r="I55" s="731"/>
      <c r="J55" s="731"/>
      <c r="K55" s="731"/>
      <c r="L55" s="731"/>
      <c r="M55" s="731"/>
      <c r="N55" s="731"/>
      <c r="O55" s="731"/>
      <c r="P55" s="731"/>
      <c r="Q55" s="731"/>
      <c r="R55" s="731"/>
      <c r="S55" s="731"/>
      <c r="T55" s="731"/>
      <c r="U55" s="731"/>
      <c r="V55" s="731"/>
      <c r="W55" s="731"/>
      <c r="X55" s="731"/>
      <c r="Y55" s="731"/>
      <c r="Z55" s="731"/>
      <c r="AA55" s="731"/>
      <c r="AB55" s="731"/>
      <c r="AC55" s="731"/>
      <c r="AD55" s="731"/>
      <c r="AE55" s="731"/>
      <c r="AF55" s="731"/>
      <c r="AG55" s="731"/>
      <c r="AH55" s="731"/>
      <c r="AI55" s="731"/>
      <c r="AJ55" s="732"/>
    </row>
    <row r="56" spans="1:36" ht="15" customHeight="1" x14ac:dyDescent="0.15">
      <c r="A56" s="696" t="s">
        <v>40</v>
      </c>
      <c r="B56" s="697"/>
      <c r="C56" s="697"/>
      <c r="D56" s="697"/>
      <c r="E56" s="697"/>
      <c r="F56" s="697"/>
      <c r="G56" s="106">
        <v>1</v>
      </c>
      <c r="H56" s="713" t="s">
        <v>419</v>
      </c>
      <c r="I56" s="713"/>
      <c r="J56" s="713"/>
      <c r="K56" s="713"/>
      <c r="L56" s="713"/>
      <c r="M56" s="713"/>
      <c r="N56" s="713"/>
      <c r="O56" s="713"/>
      <c r="P56" s="51" t="s">
        <v>362</v>
      </c>
      <c r="Q56" s="2" t="s">
        <v>365</v>
      </c>
      <c r="R56" s="3" t="s">
        <v>366</v>
      </c>
      <c r="S56" s="3" t="s">
        <v>367</v>
      </c>
      <c r="T56" s="3" t="s">
        <v>366</v>
      </c>
      <c r="U56" s="3" t="s">
        <v>368</v>
      </c>
      <c r="V56" s="10" t="s">
        <v>369</v>
      </c>
      <c r="W56" s="3" t="s">
        <v>370</v>
      </c>
      <c r="X56" s="220"/>
      <c r="Y56" s="99"/>
      <c r="Z56" s="341" t="s">
        <v>371</v>
      </c>
      <c r="AA56" s="341"/>
      <c r="AB56" s="718" t="s">
        <v>372</v>
      </c>
      <c r="AC56" s="718"/>
      <c r="AD56" s="718"/>
      <c r="AE56" s="718"/>
      <c r="AF56" s="713" t="s">
        <v>361</v>
      </c>
      <c r="AG56" s="713"/>
      <c r="AH56" s="713"/>
      <c r="AI56" s="2"/>
      <c r="AJ56" s="33"/>
    </row>
    <row r="57" spans="1:36" ht="15" customHeight="1" x14ac:dyDescent="0.15">
      <c r="A57" s="698" t="s">
        <v>454</v>
      </c>
      <c r="B57" s="699"/>
      <c r="C57" s="699"/>
      <c r="D57" s="699"/>
      <c r="E57" s="699"/>
      <c r="F57" s="699"/>
      <c r="G57" s="106"/>
      <c r="H57" s="713" t="s">
        <v>520</v>
      </c>
      <c r="I57" s="713"/>
      <c r="J57" s="713"/>
      <c r="K57" s="713"/>
      <c r="L57" s="713"/>
      <c r="M57" s="713"/>
      <c r="N57" s="713"/>
      <c r="O57" s="713"/>
      <c r="P57" s="713"/>
      <c r="Q57" s="713"/>
      <c r="R57" s="713"/>
      <c r="S57" s="713"/>
      <c r="T57" s="713"/>
      <c r="U57" s="713"/>
      <c r="V57" s="713"/>
      <c r="W57" s="713"/>
      <c r="X57" s="713"/>
      <c r="Y57" s="713"/>
      <c r="Z57" s="713"/>
      <c r="AA57" s="713"/>
      <c r="AB57" s="713"/>
      <c r="AC57" s="713"/>
      <c r="AD57" s="713"/>
      <c r="AE57" s="51" t="s">
        <v>456</v>
      </c>
      <c r="AF57" s="10" t="s">
        <v>166</v>
      </c>
      <c r="AG57" s="341"/>
      <c r="AH57" s="341"/>
      <c r="AI57" s="2" t="s">
        <v>420</v>
      </c>
      <c r="AJ57" s="13"/>
    </row>
    <row r="58" spans="1:36" ht="12" customHeight="1" x14ac:dyDescent="0.15">
      <c r="A58" s="698"/>
      <c r="B58" s="699"/>
      <c r="C58" s="699"/>
      <c r="D58" s="699"/>
      <c r="E58" s="699"/>
      <c r="F58" s="699"/>
      <c r="G58" s="106"/>
      <c r="H58" s="713" t="s">
        <v>521</v>
      </c>
      <c r="I58" s="713"/>
      <c r="J58" s="713"/>
      <c r="K58" s="713"/>
      <c r="L58" s="713"/>
      <c r="M58" s="713"/>
      <c r="N58" s="713"/>
      <c r="O58" s="713"/>
      <c r="P58" s="713"/>
      <c r="Q58" s="713"/>
      <c r="R58" s="713"/>
      <c r="S58" s="713"/>
      <c r="T58" s="713"/>
      <c r="U58" s="713"/>
      <c r="V58" s="713"/>
      <c r="W58" s="713"/>
      <c r="X58" s="713"/>
      <c r="Y58" s="713"/>
      <c r="Z58" s="713"/>
      <c r="AA58" s="713"/>
      <c r="AB58" s="713"/>
      <c r="AC58" s="713"/>
      <c r="AD58" s="713"/>
      <c r="AE58" s="51" t="s">
        <v>457</v>
      </c>
      <c r="AF58" s="2" t="s">
        <v>166</v>
      </c>
      <c r="AG58" s="341"/>
      <c r="AH58" s="341"/>
      <c r="AI58" s="2" t="s">
        <v>420</v>
      </c>
      <c r="AJ58" s="13"/>
    </row>
    <row r="59" spans="1:36" ht="12" customHeight="1" x14ac:dyDescent="0.15">
      <c r="A59" s="698"/>
      <c r="B59" s="699"/>
      <c r="C59" s="699"/>
      <c r="D59" s="699"/>
      <c r="E59" s="699"/>
      <c r="F59" s="699"/>
      <c r="G59" s="106"/>
      <c r="H59" s="713" t="s">
        <v>522</v>
      </c>
      <c r="I59" s="713"/>
      <c r="J59" s="713"/>
      <c r="K59" s="713"/>
      <c r="L59" s="713"/>
      <c r="M59" s="713"/>
      <c r="N59" s="713"/>
      <c r="O59" s="713"/>
      <c r="P59" s="713"/>
      <c r="Q59" s="713"/>
      <c r="R59" s="713"/>
      <c r="S59" s="713"/>
      <c r="T59" s="713"/>
      <c r="U59" s="713"/>
      <c r="V59" s="713"/>
      <c r="W59" s="713"/>
      <c r="X59" s="713"/>
      <c r="Y59" s="713"/>
      <c r="Z59" s="713"/>
      <c r="AA59" s="713"/>
      <c r="AB59" s="713"/>
      <c r="AC59" s="713"/>
      <c r="AD59" s="713"/>
      <c r="AE59" s="2"/>
      <c r="AF59" s="2"/>
      <c r="AG59" s="2"/>
      <c r="AH59" s="2"/>
      <c r="AI59" s="2"/>
      <c r="AJ59" s="13"/>
    </row>
    <row r="60" spans="1:36" ht="12" customHeight="1" x14ac:dyDescent="0.15">
      <c r="A60" s="698"/>
      <c r="B60" s="699"/>
      <c r="C60" s="699"/>
      <c r="D60" s="699"/>
      <c r="E60" s="699"/>
      <c r="F60" s="699"/>
      <c r="G60" s="106"/>
      <c r="H60" s="713" t="s">
        <v>523</v>
      </c>
      <c r="I60" s="713"/>
      <c r="J60" s="713"/>
      <c r="K60" s="713"/>
      <c r="L60" s="713"/>
      <c r="M60" s="713"/>
      <c r="N60" s="713"/>
      <c r="O60" s="713"/>
      <c r="P60" s="713"/>
      <c r="Q60" s="713"/>
      <c r="R60" s="713"/>
      <c r="S60" s="713"/>
      <c r="T60" s="713"/>
      <c r="U60" s="713"/>
      <c r="V60" s="713"/>
      <c r="W60" s="713"/>
      <c r="X60" s="713"/>
      <c r="Y60" s="713"/>
      <c r="Z60" s="713"/>
      <c r="AA60" s="713"/>
      <c r="AB60" s="713"/>
      <c r="AC60" s="713"/>
      <c r="AD60" s="713"/>
      <c r="AE60" s="2"/>
      <c r="AF60" s="2"/>
      <c r="AG60" s="2"/>
      <c r="AH60" s="2"/>
      <c r="AI60" s="2"/>
      <c r="AJ60" s="13"/>
    </row>
    <row r="61" spans="1:36" ht="12" customHeight="1" x14ac:dyDescent="0.15">
      <c r="A61" s="698"/>
      <c r="B61" s="699"/>
      <c r="C61" s="699"/>
      <c r="D61" s="699"/>
      <c r="E61" s="699"/>
      <c r="F61" s="699"/>
      <c r="G61" s="106"/>
      <c r="H61" s="2" t="s">
        <v>159</v>
      </c>
      <c r="I61" s="12"/>
      <c r="P61" s="2"/>
      <c r="Q61" s="2"/>
      <c r="R61" s="2"/>
      <c r="S61" s="2"/>
      <c r="T61" s="2"/>
      <c r="U61" s="2"/>
      <c r="V61" s="2"/>
      <c r="W61" s="2"/>
      <c r="X61" s="2"/>
      <c r="Y61" s="2"/>
      <c r="Z61" s="2"/>
      <c r="AA61" s="2"/>
      <c r="AB61" s="2"/>
      <c r="AC61" s="2"/>
      <c r="AD61" s="2"/>
      <c r="AE61" s="2"/>
      <c r="AF61" s="2"/>
      <c r="AG61" s="2"/>
      <c r="AH61" s="2"/>
      <c r="AI61" s="10"/>
      <c r="AJ61" s="13"/>
    </row>
    <row r="62" spans="1:36" ht="3.75" customHeight="1" x14ac:dyDescent="0.15">
      <c r="A62" s="698"/>
      <c r="B62" s="699"/>
      <c r="C62" s="699"/>
      <c r="D62" s="699"/>
      <c r="E62" s="699"/>
      <c r="F62" s="699"/>
      <c r="G62" s="106"/>
      <c r="H62" s="2"/>
      <c r="I62" s="12"/>
      <c r="P62" s="2"/>
      <c r="Q62" s="2"/>
      <c r="R62" s="2"/>
      <c r="S62" s="2"/>
      <c r="T62" s="2"/>
      <c r="U62" s="2"/>
      <c r="V62" s="2"/>
      <c r="W62" s="2"/>
      <c r="X62" s="2"/>
      <c r="Y62" s="2"/>
      <c r="Z62" s="2"/>
      <c r="AA62" s="2"/>
      <c r="AB62" s="2"/>
      <c r="AC62" s="2"/>
      <c r="AD62" s="2"/>
      <c r="AE62" s="2"/>
      <c r="AF62" s="2"/>
      <c r="AG62" s="2"/>
      <c r="AH62" s="2"/>
      <c r="AI62" s="10"/>
      <c r="AJ62" s="13"/>
    </row>
    <row r="63" spans="1:36" ht="12" customHeight="1" x14ac:dyDescent="0.15">
      <c r="A63" s="698"/>
      <c r="B63" s="699"/>
      <c r="C63" s="699"/>
      <c r="D63" s="699"/>
      <c r="E63" s="699"/>
      <c r="F63" s="699"/>
      <c r="G63" s="106"/>
      <c r="H63" s="10" t="s">
        <v>269</v>
      </c>
      <c r="I63" s="10"/>
      <c r="J63" s="10"/>
      <c r="K63" s="10"/>
      <c r="L63" s="10"/>
      <c r="M63" s="10"/>
      <c r="N63" s="10"/>
      <c r="O63" s="3"/>
      <c r="P63" s="3" t="s">
        <v>491</v>
      </c>
      <c r="Q63" s="341"/>
      <c r="R63" s="341"/>
      <c r="S63" s="341"/>
      <c r="T63" s="341"/>
      <c r="U63" s="341"/>
      <c r="V63" s="10" t="s">
        <v>270</v>
      </c>
      <c r="W63" s="2"/>
      <c r="X63" s="2"/>
      <c r="Y63" s="2"/>
      <c r="Z63" s="2"/>
      <c r="AA63" s="2"/>
      <c r="AB63" s="2"/>
      <c r="AC63" s="2"/>
      <c r="AD63" s="2"/>
      <c r="AE63" s="2"/>
      <c r="AF63" s="2"/>
      <c r="AG63" s="2"/>
      <c r="AH63" s="2"/>
      <c r="AI63" s="10"/>
      <c r="AJ63" s="13"/>
    </row>
    <row r="64" spans="1:36" ht="3.75" customHeight="1" x14ac:dyDescent="0.15">
      <c r="A64" s="698"/>
      <c r="B64" s="699"/>
      <c r="C64" s="699"/>
      <c r="D64" s="699"/>
      <c r="E64" s="699"/>
      <c r="F64" s="699"/>
      <c r="G64" s="106"/>
      <c r="H64" s="2"/>
      <c r="I64" s="12"/>
      <c r="P64" s="2"/>
      <c r="Q64" s="2"/>
      <c r="R64" s="2"/>
      <c r="S64" s="2"/>
      <c r="T64" s="2"/>
      <c r="U64" s="2"/>
      <c r="V64" s="2"/>
      <c r="W64" s="2"/>
      <c r="X64" s="2"/>
      <c r="Y64" s="2"/>
      <c r="Z64" s="2"/>
      <c r="AA64" s="2"/>
      <c r="AB64" s="2"/>
      <c r="AC64" s="2"/>
      <c r="AD64" s="2"/>
      <c r="AE64" s="2"/>
      <c r="AF64" s="2"/>
      <c r="AG64" s="2"/>
      <c r="AH64" s="2"/>
      <c r="AI64" s="10"/>
      <c r="AJ64" s="13"/>
    </row>
    <row r="65" spans="1:36" ht="12" customHeight="1" x14ac:dyDescent="0.15">
      <c r="A65" s="698"/>
      <c r="B65" s="699"/>
      <c r="C65" s="699"/>
      <c r="D65" s="699"/>
      <c r="E65" s="699"/>
      <c r="F65" s="699"/>
      <c r="G65" s="106"/>
      <c r="H65" s="2" t="s">
        <v>160</v>
      </c>
      <c r="I65" s="12"/>
      <c r="P65" s="2"/>
      <c r="Q65" s="2"/>
      <c r="R65" s="2"/>
      <c r="S65" s="2"/>
      <c r="T65" s="2"/>
      <c r="U65" s="2"/>
      <c r="V65" s="2"/>
      <c r="W65" s="2"/>
      <c r="X65" s="2"/>
      <c r="Y65" s="2"/>
      <c r="Z65" s="2"/>
      <c r="AA65" s="2"/>
      <c r="AB65" s="2"/>
      <c r="AC65" s="2"/>
      <c r="AD65" s="2"/>
      <c r="AE65" s="2"/>
      <c r="AF65" s="2"/>
      <c r="AG65" s="2"/>
      <c r="AH65" s="2"/>
      <c r="AI65" s="10"/>
      <c r="AJ65" s="13"/>
    </row>
    <row r="66" spans="1:36" ht="12" customHeight="1" x14ac:dyDescent="0.15">
      <c r="A66" s="698"/>
      <c r="B66" s="699"/>
      <c r="C66" s="699"/>
      <c r="D66" s="699"/>
      <c r="E66" s="699"/>
      <c r="F66" s="699"/>
      <c r="G66" s="106"/>
      <c r="H66" s="714" t="s">
        <v>161</v>
      </c>
      <c r="I66" s="715"/>
      <c r="J66" s="715"/>
      <c r="K66" s="715"/>
      <c r="L66" s="715"/>
      <c r="M66" s="715"/>
      <c r="N66" s="715"/>
      <c r="O66" s="716" t="s">
        <v>163</v>
      </c>
      <c r="P66" s="715"/>
      <c r="Q66" s="715"/>
      <c r="R66" s="726"/>
      <c r="S66" s="727" t="s">
        <v>162</v>
      </c>
      <c r="T66" s="728"/>
      <c r="U66" s="714" t="s">
        <v>161</v>
      </c>
      <c r="V66" s="715"/>
      <c r="W66" s="715"/>
      <c r="X66" s="715"/>
      <c r="Y66" s="715"/>
      <c r="Z66" s="715"/>
      <c r="AA66" s="715"/>
      <c r="AB66" s="726"/>
      <c r="AC66" s="716" t="s">
        <v>163</v>
      </c>
      <c r="AD66" s="715"/>
      <c r="AE66" s="715"/>
      <c r="AF66" s="726"/>
      <c r="AG66" s="716" t="s">
        <v>162</v>
      </c>
      <c r="AH66" s="717"/>
      <c r="AJ66" s="13"/>
    </row>
    <row r="67" spans="1:36" ht="12.95" customHeight="1" x14ac:dyDescent="0.15">
      <c r="A67" s="698"/>
      <c r="B67" s="699"/>
      <c r="C67" s="699"/>
      <c r="D67" s="699"/>
      <c r="E67" s="699"/>
      <c r="F67" s="699"/>
      <c r="G67" s="106"/>
      <c r="H67" s="705" t="s">
        <v>164</v>
      </c>
      <c r="I67" s="706"/>
      <c r="J67" s="706"/>
      <c r="K67" s="706"/>
      <c r="L67" s="706"/>
      <c r="M67" s="706"/>
      <c r="N67" s="706"/>
      <c r="O67" s="707"/>
      <c r="P67" s="708"/>
      <c r="Q67" s="708"/>
      <c r="R67" s="709"/>
      <c r="S67" s="710"/>
      <c r="T67" s="711"/>
      <c r="U67" s="705" t="s">
        <v>421</v>
      </c>
      <c r="V67" s="706"/>
      <c r="W67" s="706"/>
      <c r="X67" s="706"/>
      <c r="Y67" s="706"/>
      <c r="Z67" s="706"/>
      <c r="AA67" s="706"/>
      <c r="AB67" s="712"/>
      <c r="AC67" s="707"/>
      <c r="AD67" s="708"/>
      <c r="AE67" s="708"/>
      <c r="AF67" s="709"/>
      <c r="AG67" s="710"/>
      <c r="AH67" s="711"/>
      <c r="AJ67" s="13"/>
    </row>
    <row r="68" spans="1:36" ht="12.95" customHeight="1" x14ac:dyDescent="0.15">
      <c r="A68" s="698"/>
      <c r="B68" s="699"/>
      <c r="C68" s="699"/>
      <c r="D68" s="699"/>
      <c r="E68" s="699"/>
      <c r="F68" s="699"/>
      <c r="G68" s="106"/>
      <c r="H68" s="722" t="s">
        <v>422</v>
      </c>
      <c r="I68" s="719"/>
      <c r="J68" s="719"/>
      <c r="K68" s="719"/>
      <c r="L68" s="719"/>
      <c r="M68" s="719"/>
      <c r="N68" s="719"/>
      <c r="O68" s="723"/>
      <c r="P68" s="720"/>
      <c r="Q68" s="720"/>
      <c r="R68" s="724"/>
      <c r="S68" s="703"/>
      <c r="T68" s="704"/>
      <c r="U68" s="722" t="s">
        <v>423</v>
      </c>
      <c r="V68" s="719"/>
      <c r="W68" s="719"/>
      <c r="X68" s="719"/>
      <c r="Y68" s="719"/>
      <c r="Z68" s="719"/>
      <c r="AA68" s="719"/>
      <c r="AB68" s="725"/>
      <c r="AC68" s="723"/>
      <c r="AD68" s="720"/>
      <c r="AE68" s="720"/>
      <c r="AF68" s="724"/>
      <c r="AG68" s="703"/>
      <c r="AH68" s="704"/>
      <c r="AJ68" s="13"/>
    </row>
    <row r="69" spans="1:36" ht="5.25" customHeight="1" thickBot="1" x14ac:dyDescent="0.2">
      <c r="A69" s="103"/>
      <c r="B69" s="104"/>
      <c r="C69" s="104"/>
      <c r="D69" s="104"/>
      <c r="E69" s="104"/>
      <c r="F69" s="104"/>
      <c r="G69" s="116"/>
      <c r="H69" s="21"/>
      <c r="I69" s="20"/>
      <c r="J69" s="19"/>
      <c r="K69" s="19"/>
      <c r="L69" s="19"/>
      <c r="M69" s="19"/>
      <c r="N69" s="19"/>
      <c r="O69" s="19"/>
      <c r="P69" s="21"/>
      <c r="Q69" s="523"/>
      <c r="R69" s="523"/>
      <c r="S69" s="523"/>
      <c r="T69" s="523"/>
      <c r="U69" s="523"/>
      <c r="V69" s="21"/>
      <c r="W69" s="21"/>
      <c r="X69" s="21"/>
      <c r="Y69" s="21"/>
      <c r="Z69" s="21"/>
      <c r="AA69" s="21"/>
      <c r="AB69" s="21"/>
      <c r="AC69" s="21"/>
      <c r="AD69" s="21"/>
      <c r="AE69" s="21"/>
      <c r="AF69" s="21"/>
      <c r="AG69" s="21"/>
      <c r="AH69" s="21"/>
      <c r="AI69" s="21"/>
      <c r="AJ69" s="22"/>
    </row>
    <row r="70" spans="1:36" x14ac:dyDescent="0.15">
      <c r="Q70" s="17"/>
    </row>
  </sheetData>
  <mergeCells count="193">
    <mergeCell ref="AB25:AE25"/>
    <mergeCell ref="AF25:AH25"/>
    <mergeCell ref="R26:AA26"/>
    <mergeCell ref="AC26:AJ26"/>
    <mergeCell ref="A27:B33"/>
    <mergeCell ref="H33:AJ33"/>
    <mergeCell ref="A26:B26"/>
    <mergeCell ref="C26:F26"/>
    <mergeCell ref="H26:P26"/>
    <mergeCell ref="H25:O25"/>
    <mergeCell ref="Z25:AA25"/>
    <mergeCell ref="C27:F33"/>
    <mergeCell ref="H27:O27"/>
    <mergeCell ref="Z27:AA27"/>
    <mergeCell ref="AB27:AE27"/>
    <mergeCell ref="AF27:AH27"/>
    <mergeCell ref="H28:O28"/>
    <mergeCell ref="Z28:AA28"/>
    <mergeCell ref="AB28:AE28"/>
    <mergeCell ref="AF28:AH28"/>
    <mergeCell ref="H29:O29"/>
    <mergeCell ref="Z29:AA29"/>
    <mergeCell ref="AB29:AE29"/>
    <mergeCell ref="AF29:AH29"/>
    <mergeCell ref="R17:U18"/>
    <mergeCell ref="R20:U20"/>
    <mergeCell ref="R19:U19"/>
    <mergeCell ref="V19:AA19"/>
    <mergeCell ref="V20:AA20"/>
    <mergeCell ref="H20:K20"/>
    <mergeCell ref="L20:P20"/>
    <mergeCell ref="H23:O23"/>
    <mergeCell ref="H19:K19"/>
    <mergeCell ref="Z23:AA23"/>
    <mergeCell ref="H21:K21"/>
    <mergeCell ref="L21:P21"/>
    <mergeCell ref="P2:T3"/>
    <mergeCell ref="U2:Z3"/>
    <mergeCell ref="AF15:AH15"/>
    <mergeCell ref="H17:K18"/>
    <mergeCell ref="AG1:AJ3"/>
    <mergeCell ref="Z15:AA15"/>
    <mergeCell ref="AB15:AE15"/>
    <mergeCell ref="A1:O1"/>
    <mergeCell ref="P1:T1"/>
    <mergeCell ref="U1:Z1"/>
    <mergeCell ref="A8:AJ13"/>
    <mergeCell ref="A15:B25"/>
    <mergeCell ref="C15:F25"/>
    <mergeCell ref="H15:O15"/>
    <mergeCell ref="AD1:AF3"/>
    <mergeCell ref="V17:AB18"/>
    <mergeCell ref="A2:O3"/>
    <mergeCell ref="AB23:AE23"/>
    <mergeCell ref="L17:Q18"/>
    <mergeCell ref="L19:P19"/>
    <mergeCell ref="AF23:AH23"/>
    <mergeCell ref="H24:O24"/>
    <mergeCell ref="Q24:R24"/>
    <mergeCell ref="AC17:AJ20"/>
    <mergeCell ref="H30:O30"/>
    <mergeCell ref="Z30:AA30"/>
    <mergeCell ref="AB30:AE30"/>
    <mergeCell ref="AF30:AH30"/>
    <mergeCell ref="H31:O31"/>
    <mergeCell ref="Z31:AA31"/>
    <mergeCell ref="AB31:AE31"/>
    <mergeCell ref="AF31:AH31"/>
    <mergeCell ref="A34:B35"/>
    <mergeCell ref="C34:F35"/>
    <mergeCell ref="H34:O34"/>
    <mergeCell ref="Z34:AA34"/>
    <mergeCell ref="AB34:AE34"/>
    <mergeCell ref="AF34:AH34"/>
    <mergeCell ref="H35:O35"/>
    <mergeCell ref="AF36:AH36"/>
    <mergeCell ref="AB37:AE37"/>
    <mergeCell ref="AF37:AH37"/>
    <mergeCell ref="AB35:AE35"/>
    <mergeCell ref="AF35:AH35"/>
    <mergeCell ref="AF38:AH38"/>
    <mergeCell ref="AB36:AE36"/>
    <mergeCell ref="AB38:AE38"/>
    <mergeCell ref="H37:O37"/>
    <mergeCell ref="Z37:AA37"/>
    <mergeCell ref="H38:O38"/>
    <mergeCell ref="Z38:AA38"/>
    <mergeCell ref="Z36:AA36"/>
    <mergeCell ref="Z35:AA35"/>
    <mergeCell ref="H39:O39"/>
    <mergeCell ref="Q39:R39"/>
    <mergeCell ref="A40:B40"/>
    <mergeCell ref="C40:F40"/>
    <mergeCell ref="H40:N40"/>
    <mergeCell ref="O40:AA40"/>
    <mergeCell ref="A36:B39"/>
    <mergeCell ref="C36:F39"/>
    <mergeCell ref="H36:O36"/>
    <mergeCell ref="AC40:AJ40"/>
    <mergeCell ref="A41:B43"/>
    <mergeCell ref="C41:F43"/>
    <mergeCell ref="H41:O41"/>
    <mergeCell ref="Z41:AA41"/>
    <mergeCell ref="AB41:AE41"/>
    <mergeCell ref="AF41:AH41"/>
    <mergeCell ref="H42:O42"/>
    <mergeCell ref="Z42:AA42"/>
    <mergeCell ref="AB42:AE42"/>
    <mergeCell ref="AF42:AH42"/>
    <mergeCell ref="H43:O43"/>
    <mergeCell ref="Z43:AA43"/>
    <mergeCell ref="AB43:AE43"/>
    <mergeCell ref="AF43:AH43"/>
    <mergeCell ref="C51:F55"/>
    <mergeCell ref="A51:B55"/>
    <mergeCell ref="A44:B45"/>
    <mergeCell ref="C44:F45"/>
    <mergeCell ref="H44:O44"/>
    <mergeCell ref="Z44:AA44"/>
    <mergeCell ref="AB44:AE44"/>
    <mergeCell ref="AF44:AH44"/>
    <mergeCell ref="H45:L45"/>
    <mergeCell ref="N45:Q45"/>
    <mergeCell ref="S45:V45"/>
    <mergeCell ref="AC45:AH45"/>
    <mergeCell ref="A46:B48"/>
    <mergeCell ref="C46:F48"/>
    <mergeCell ref="H46:O46"/>
    <mergeCell ref="Z46:AA46"/>
    <mergeCell ref="AB46:AE46"/>
    <mergeCell ref="AF50:AH50"/>
    <mergeCell ref="AF46:AH46"/>
    <mergeCell ref="H47:O47"/>
    <mergeCell ref="Z47:AA47"/>
    <mergeCell ref="AB47:AE47"/>
    <mergeCell ref="AF47:AH47"/>
    <mergeCell ref="H48:O48"/>
    <mergeCell ref="Z48:AA48"/>
    <mergeCell ref="AB48:AE48"/>
    <mergeCell ref="AF48:AH48"/>
    <mergeCell ref="AF49:AH49"/>
    <mergeCell ref="A49:B50"/>
    <mergeCell ref="C49:F50"/>
    <mergeCell ref="H49:O49"/>
    <mergeCell ref="Z49:AA49"/>
    <mergeCell ref="AB49:AE49"/>
    <mergeCell ref="AF56:AH56"/>
    <mergeCell ref="H58:AD58"/>
    <mergeCell ref="H57:AD57"/>
    <mergeCell ref="H50:O50"/>
    <mergeCell ref="Z50:AA50"/>
    <mergeCell ref="AB50:AE50"/>
    <mergeCell ref="Q69:U69"/>
    <mergeCell ref="H68:N68"/>
    <mergeCell ref="O68:R68"/>
    <mergeCell ref="S68:T68"/>
    <mergeCell ref="U68:AB68"/>
    <mergeCell ref="AC68:AF68"/>
    <mergeCell ref="O66:R66"/>
    <mergeCell ref="S66:T66"/>
    <mergeCell ref="U66:AB66"/>
    <mergeCell ref="AC66:AF66"/>
    <mergeCell ref="AG57:AH57"/>
    <mergeCell ref="AG58:AH58"/>
    <mergeCell ref="H51:O51"/>
    <mergeCell ref="Z51:AA51"/>
    <mergeCell ref="AB51:AE51"/>
    <mergeCell ref="AF51:AH51"/>
    <mergeCell ref="H52:AJ55"/>
    <mergeCell ref="A4:AK6"/>
    <mergeCell ref="Q63:U63"/>
    <mergeCell ref="A14:F14"/>
    <mergeCell ref="G14:AJ14"/>
    <mergeCell ref="A56:F56"/>
    <mergeCell ref="A57:F68"/>
    <mergeCell ref="H32:O32"/>
    <mergeCell ref="Z32:AA32"/>
    <mergeCell ref="AB32:AE32"/>
    <mergeCell ref="AF32:AH32"/>
    <mergeCell ref="AG68:AH68"/>
    <mergeCell ref="H67:N67"/>
    <mergeCell ref="O67:R67"/>
    <mergeCell ref="S67:T67"/>
    <mergeCell ref="U67:AB67"/>
    <mergeCell ref="AC67:AF67"/>
    <mergeCell ref="AG67:AH67"/>
    <mergeCell ref="H59:AD59"/>
    <mergeCell ref="H60:AD60"/>
    <mergeCell ref="H66:N66"/>
    <mergeCell ref="AG66:AH66"/>
    <mergeCell ref="H56:O56"/>
    <mergeCell ref="Z56:AA56"/>
    <mergeCell ref="AB56:AE56"/>
  </mergeCells>
  <phoneticPr fontId="2"/>
  <dataValidations count="1">
    <dataValidation type="list" allowBlank="1" showInputMessage="1" showErrorMessage="1" sqref="AG1:AJ3" xr:uid="{00000000-0002-0000-0300-000000000000}">
      <formula1>"○"</formula1>
    </dataValidation>
  </dataValidations>
  <printOptions horizontalCentered="1"/>
  <pageMargins left="0.78740157480314965" right="0.19685039370078741" top="0.11811023622047245" bottom="0.19685039370078741" header="0.19685039370078741" footer="0"/>
  <pageSetup paperSize="9" scale="97" orientation="portrait" r:id="rId1"/>
  <headerFooter>
    <oddFooter>&amp;C&amp;10建設工事・業者登録票（県内業者用）　３－３</oddFoot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このシートはさわらないこと!$M$2:$M$3</xm:f>
          </x14:formula1>
          <xm:sqref>X15 X23 X25 X41:X44 X27:X32 X46:X51 X56 X34:X38</xm:sqref>
        </x14:dataValidation>
        <x14:dataValidation type="list" allowBlank="1" showInputMessage="1" showErrorMessage="1" xr:uid="{E8B23FE0-A2BC-4963-A0F0-B661C7F89100}">
          <x14:formula1>
            <xm:f>このシートはさわらないこと!$T$4:$T$5</xm:f>
          </x14:formula1>
          <xm:sqref>G15 G26:G27 G34 G36 G41 G46 G44 G49 G51 G56</xm:sqref>
        </x14:dataValidation>
        <x14:dataValidation type="list" allowBlank="1" showInputMessage="1" showErrorMessage="1" xr:uid="{D8F15497-48CA-40F6-8A78-79646CBACC89}">
          <x14:formula1>
            <xm:f>このシートはさわらないこと!$T$6:$T$7</xm:f>
          </x14:formula1>
          <xm:sqref>G23 Q26 G28 G35 G37 G42 G47 G45 G50</xm:sqref>
        </x14:dataValidation>
        <x14:dataValidation type="list" allowBlank="1" showInputMessage="1" showErrorMessage="1" xr:uid="{8565EB5F-7037-4376-8596-8FCA33309545}">
          <x14:formula1>
            <xm:f>このシートはさわらないこと!$U$3:$U$260</xm:f>
          </x14:formula1>
          <xm:sqref>Q24:R24</xm:sqref>
        </x14:dataValidation>
        <x14:dataValidation type="list" allowBlank="1" showInputMessage="1" showErrorMessage="1" xr:uid="{7BF5C969-64CB-41FD-B4BB-8150D43A1DF1}">
          <x14:formula1>
            <xm:f>このシートはさわらないこと!$T$8:$T$9</xm:f>
          </x14:formula1>
          <xm:sqref>G25 AB26 G29 G38 G43 G48 M45</xm:sqref>
        </x14:dataValidation>
        <x14:dataValidation type="list" allowBlank="1" showInputMessage="1" showErrorMessage="1" xr:uid="{598C8652-1E98-43D5-AA30-86B40A5B8088}">
          <x14:formula1>
            <xm:f>このシートはさわらないこと!$T$10:$T$11</xm:f>
          </x14:formula1>
          <xm:sqref>G31 R45</xm:sqref>
        </x14:dataValidation>
        <x14:dataValidation type="list" allowBlank="1" showInputMessage="1" showErrorMessage="1" xr:uid="{FF7D06FC-62B2-4FE4-8C89-801FF16DEBDF}">
          <x14:formula1>
            <xm:f>このシートはさわらないこと!$T$12:$T$13</xm:f>
          </x14:formula1>
          <xm:sqref>G32 W45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W259"/>
  <sheetViews>
    <sheetView zoomScale="85" zoomScaleNormal="85" workbookViewId="0">
      <selection activeCell="V4" sqref="V4"/>
    </sheetView>
  </sheetViews>
  <sheetFormatPr defaultColWidth="2.5" defaultRowHeight="13.5" x14ac:dyDescent="0.15"/>
  <cols>
    <col min="1" max="5" width="6.75" customWidth="1"/>
    <col min="6" max="6" width="10.25" customWidth="1"/>
    <col min="7" max="7" width="11.5" customWidth="1"/>
    <col min="8" max="11" width="6.75" customWidth="1"/>
    <col min="12" max="12" width="10" customWidth="1"/>
    <col min="13" max="37" width="14.5" customWidth="1"/>
    <col min="38" max="38" width="1.125" customWidth="1"/>
    <col min="39" max="39" width="1.375" customWidth="1"/>
    <col min="40" max="40" width="1.75" customWidth="1"/>
    <col min="41" max="41" width="1.5" customWidth="1"/>
    <col min="42" max="42" width="0.875" customWidth="1"/>
    <col min="43" max="43" width="1" customWidth="1"/>
    <col min="44" max="44" width="0.625" customWidth="1"/>
    <col min="45" max="45" width="1.125" customWidth="1"/>
    <col min="46" max="46" width="1.5" customWidth="1"/>
    <col min="47" max="47" width="1.25" customWidth="1"/>
    <col min="48" max="48" width="1" customWidth="1"/>
    <col min="49" max="49" width="1.375" customWidth="1"/>
    <col min="50" max="50" width="1.625" customWidth="1"/>
    <col min="51" max="51" width="1.125" customWidth="1"/>
    <col min="52" max="52" width="1.375" customWidth="1"/>
    <col min="53" max="53" width="1.625" customWidth="1"/>
    <col min="54" max="54" width="1.875" customWidth="1"/>
  </cols>
  <sheetData>
    <row r="1" spans="1:23" x14ac:dyDescent="0.15">
      <c r="A1" s="58" t="s">
        <v>192</v>
      </c>
      <c r="B1" s="58" t="s">
        <v>193</v>
      </c>
      <c r="C1" s="58" t="s">
        <v>132</v>
      </c>
      <c r="D1" s="58" t="s">
        <v>194</v>
      </c>
      <c r="E1" s="58" t="s">
        <v>40</v>
      </c>
      <c r="F1" s="62" t="s">
        <v>37</v>
      </c>
      <c r="G1" s="74" t="s">
        <v>255</v>
      </c>
      <c r="H1" s="828" t="s">
        <v>192</v>
      </c>
      <c r="I1" s="499"/>
      <c r="J1" s="499"/>
      <c r="K1" s="829"/>
      <c r="M1" t="s">
        <v>472</v>
      </c>
      <c r="N1" t="s">
        <v>529</v>
      </c>
    </row>
    <row r="2" spans="1:23" x14ac:dyDescent="0.15">
      <c r="A2" s="59" t="s">
        <v>47</v>
      </c>
      <c r="B2" s="57" t="str">
        <f>IF('工事（県内）登録票３－１'!P29="","",'工事（県内）登録票３－１'!P29)</f>
        <v/>
      </c>
      <c r="C2" s="57" t="str">
        <f>IF('工事（県内）登録票３－１'!R29="","",'工事（県内）登録票３－１'!R29)</f>
        <v/>
      </c>
      <c r="D2" s="57" t="str">
        <f>IF('工事（県内）登録票３－１'!S29="","",'工事（県内）登録票３－１'!S29)</f>
        <v/>
      </c>
      <c r="E2" s="57" t="str">
        <f>IF('工事（県内）登録票３－１'!T29="","",'工事（県内）登録票３－１'!T29)</f>
        <v/>
      </c>
      <c r="F2" s="200" t="s">
        <v>48</v>
      </c>
      <c r="G2" s="200" t="s">
        <v>227</v>
      </c>
      <c r="H2" s="75" t="s">
        <v>256</v>
      </c>
      <c r="I2" s="76" t="s">
        <v>257</v>
      </c>
      <c r="J2" s="76" t="s">
        <v>256</v>
      </c>
      <c r="K2" s="77" t="s">
        <v>256</v>
      </c>
      <c r="M2" s="203" t="s">
        <v>473</v>
      </c>
      <c r="N2" t="s">
        <v>530</v>
      </c>
      <c r="O2" t="s">
        <v>531</v>
      </c>
      <c r="P2" t="s">
        <v>532</v>
      </c>
      <c r="Q2" t="s">
        <v>533</v>
      </c>
      <c r="R2" t="s">
        <v>534</v>
      </c>
      <c r="S2" t="s">
        <v>535</v>
      </c>
      <c r="T2" t="s">
        <v>536</v>
      </c>
      <c r="U2" t="s">
        <v>541</v>
      </c>
      <c r="V2" t="s">
        <v>542</v>
      </c>
    </row>
    <row r="3" spans="1:23" x14ac:dyDescent="0.15">
      <c r="A3" s="60" t="s">
        <v>165</v>
      </c>
      <c r="B3" s="57" t="str">
        <f>IF('工事（県内）登録票３－１'!P31="","",'工事（県内）登録票３－１'!P31)</f>
        <v/>
      </c>
      <c r="C3" s="57" t="str">
        <f>IF('工事（県内）登録票３－１'!R31="","",'工事（県内）登録票３－１'!R31)</f>
        <v/>
      </c>
      <c r="D3" s="57" t="str">
        <f>IF('工事（県内）登録票３－１'!S31="","",'工事（県内）登録票３－１'!S31)</f>
        <v/>
      </c>
      <c r="E3" s="57" t="str">
        <f>IF('工事（県内）登録票３－１'!T31="","",'工事（県内）登録票３－１'!T31)</f>
        <v/>
      </c>
      <c r="F3" s="67" t="s">
        <v>51</v>
      </c>
      <c r="G3" s="67" t="s">
        <v>228</v>
      </c>
      <c r="H3" s="78" t="s">
        <v>256</v>
      </c>
      <c r="I3" s="79" t="s">
        <v>258</v>
      </c>
      <c r="J3" s="79" t="s">
        <v>256</v>
      </c>
      <c r="K3" s="80" t="s">
        <v>256</v>
      </c>
      <c r="M3" s="203" t="s">
        <v>474</v>
      </c>
      <c r="V3" t="s">
        <v>571</v>
      </c>
    </row>
    <row r="4" spans="1:23" x14ac:dyDescent="0.15">
      <c r="A4" s="60" t="s">
        <v>195</v>
      </c>
      <c r="B4" s="57" t="str">
        <f>IF('工事（県内）登録票３－１'!P33="","",'工事（県内）登録票３－１'!P33)</f>
        <v/>
      </c>
      <c r="C4" s="57" t="str">
        <f>IF('工事（県内）登録票３－１'!R33="","",'工事（県内）登録票３－１'!R33)</f>
        <v/>
      </c>
      <c r="D4" s="57" t="str">
        <f>IF('工事（県内）登録票３－１'!S33="","",'工事（県内）登録票３－１'!S33)</f>
        <v/>
      </c>
      <c r="E4" s="57" t="str">
        <f>IF('工事（県内）登録票３－１'!T33="","",'工事（県内）登録票３－１'!T33)</f>
        <v/>
      </c>
      <c r="F4" s="67" t="s">
        <v>53</v>
      </c>
      <c r="G4" s="67" t="s">
        <v>229</v>
      </c>
      <c r="H4" s="78" t="s">
        <v>256</v>
      </c>
      <c r="I4" s="79" t="s">
        <v>259</v>
      </c>
      <c r="J4" s="79" t="s">
        <v>256</v>
      </c>
      <c r="K4" s="80" t="s">
        <v>256</v>
      </c>
      <c r="N4" t="s">
        <v>537</v>
      </c>
      <c r="O4">
        <v>1</v>
      </c>
      <c r="P4" t="s">
        <v>540</v>
      </c>
      <c r="Q4" t="s">
        <v>538</v>
      </c>
      <c r="R4">
        <v>1</v>
      </c>
      <c r="S4">
        <v>1</v>
      </c>
      <c r="T4">
        <v>1</v>
      </c>
      <c r="U4">
        <v>0</v>
      </c>
      <c r="V4" t="s">
        <v>543</v>
      </c>
      <c r="W4" t="s">
        <v>552</v>
      </c>
    </row>
    <row r="5" spans="1:23" ht="16.5" x14ac:dyDescent="0.15">
      <c r="A5" s="60" t="s">
        <v>196</v>
      </c>
      <c r="B5" s="57" t="str">
        <f>IF('工事（県内）登録票３－１'!P35="","",'工事（県内）登録票３－１'!P35)</f>
        <v/>
      </c>
      <c r="C5" s="57" t="str">
        <f>IF('工事（県内）登録票３－１'!R35="","",'工事（県内）登録票３－１'!R35)</f>
        <v/>
      </c>
      <c r="D5" s="57" t="str">
        <f>IF('工事（県内）登録票３－１'!S35="","",'工事（県内）登録票３－１'!S35)</f>
        <v/>
      </c>
      <c r="E5" s="57" t="str">
        <f>IF('工事（県内）登録票３－１'!T35="","",'工事（県内）登録票３－１'!T35)</f>
        <v/>
      </c>
      <c r="F5" s="67" t="s">
        <v>55</v>
      </c>
      <c r="G5" s="67" t="s">
        <v>230</v>
      </c>
      <c r="H5" s="78" t="s">
        <v>256</v>
      </c>
      <c r="I5" s="79" t="s">
        <v>260</v>
      </c>
      <c r="J5" s="79" t="s">
        <v>256</v>
      </c>
      <c r="K5" s="80" t="s">
        <v>256</v>
      </c>
      <c r="N5" t="s">
        <v>539</v>
      </c>
      <c r="O5">
        <v>2</v>
      </c>
      <c r="Q5">
        <v>2</v>
      </c>
      <c r="R5">
        <v>2</v>
      </c>
      <c r="S5">
        <v>2</v>
      </c>
      <c r="T5" t="s">
        <v>546</v>
      </c>
      <c r="U5">
        <v>1</v>
      </c>
      <c r="V5" t="s">
        <v>544</v>
      </c>
      <c r="W5" s="231" t="s">
        <v>553</v>
      </c>
    </row>
    <row r="6" spans="1:23" x14ac:dyDescent="0.15">
      <c r="A6" s="60" t="s">
        <v>197</v>
      </c>
      <c r="B6" s="57" t="str">
        <f>IF('工事（県内）登録票３－１'!P37="","",'工事（県内）登録票３－１'!P37)</f>
        <v/>
      </c>
      <c r="C6" s="57" t="str">
        <f>IF('工事（県内）登録票３－１'!R37="","",'工事（県内）登録票３－１'!R37)</f>
        <v/>
      </c>
      <c r="D6" s="57" t="str">
        <f>IF('工事（県内）登録票３－１'!S37="","",'工事（県内）登録票３－１'!S37)</f>
        <v/>
      </c>
      <c r="E6" s="57" t="str">
        <f>IF('工事（県内）登録票３－１'!T37="","",'工事（県内）登録票３－１'!T37)</f>
        <v/>
      </c>
      <c r="F6" s="66" t="s">
        <v>144</v>
      </c>
      <c r="G6" s="66" t="s">
        <v>231</v>
      </c>
      <c r="H6" s="78" t="s">
        <v>256</v>
      </c>
      <c r="I6" s="79" t="s">
        <v>261</v>
      </c>
      <c r="J6" s="79" t="s">
        <v>256</v>
      </c>
      <c r="K6" s="80" t="s">
        <v>256</v>
      </c>
      <c r="Q6">
        <v>3</v>
      </c>
      <c r="R6">
        <v>3</v>
      </c>
      <c r="S6">
        <v>3</v>
      </c>
      <c r="T6">
        <v>2</v>
      </c>
      <c r="U6">
        <v>2</v>
      </c>
      <c r="V6" t="s">
        <v>545</v>
      </c>
    </row>
    <row r="7" spans="1:23" x14ac:dyDescent="0.15">
      <c r="A7" s="60" t="s">
        <v>198</v>
      </c>
      <c r="B7" s="57" t="str">
        <f>IF('工事（県内）登録票３－１'!P39="","",'工事（県内）登録票３－１'!P39)</f>
        <v/>
      </c>
      <c r="C7" s="57" t="str">
        <f>IF('工事（県内）登録票３－１'!R39="","",'工事（県内）登録票３－１'!R39)</f>
        <v/>
      </c>
      <c r="D7" s="57" t="str">
        <f>IF('工事（県内）登録票３－１'!S39="","",'工事（県内）登録票３－１'!S39)</f>
        <v/>
      </c>
      <c r="E7" s="57" t="str">
        <f>IF('工事（県内）登録票３－１'!T39="","",'工事（県内）登録票３－１'!T39)</f>
        <v/>
      </c>
      <c r="F7" s="67" t="s">
        <v>59</v>
      </c>
      <c r="G7" s="67" t="s">
        <v>232</v>
      </c>
      <c r="H7" s="78" t="s">
        <v>256</v>
      </c>
      <c r="I7" s="79" t="s">
        <v>262</v>
      </c>
      <c r="J7" s="79" t="s">
        <v>256</v>
      </c>
      <c r="K7" s="80" t="s">
        <v>256</v>
      </c>
      <c r="Q7">
        <v>4</v>
      </c>
      <c r="R7">
        <v>4</v>
      </c>
      <c r="S7">
        <v>4</v>
      </c>
      <c r="T7" t="s">
        <v>547</v>
      </c>
      <c r="U7">
        <v>3</v>
      </c>
      <c r="V7" t="s">
        <v>570</v>
      </c>
    </row>
    <row r="8" spans="1:23" x14ac:dyDescent="0.15">
      <c r="A8" s="60" t="s">
        <v>199</v>
      </c>
      <c r="B8" s="57" t="str">
        <f>IF('工事（県内）登録票３－１'!P41="","",'工事（県内）登録票３－１'!P41)</f>
        <v/>
      </c>
      <c r="C8" s="57" t="str">
        <f>IF('工事（県内）登録票３－１'!R41="","",'工事（県内）登録票３－１'!R41)</f>
        <v/>
      </c>
      <c r="D8" s="57" t="str">
        <f>IF('工事（県内）登録票３－１'!S41="","",'工事（県内）登録票３－１'!S41)</f>
        <v/>
      </c>
      <c r="E8" s="57" t="str">
        <f>IF('工事（県内）登録票３－１'!T41="","",'工事（県内）登録票３－１'!T41)</f>
        <v/>
      </c>
      <c r="F8" s="67" t="s">
        <v>61</v>
      </c>
      <c r="G8" s="67" t="s">
        <v>233</v>
      </c>
      <c r="H8" s="78" t="s">
        <v>256</v>
      </c>
      <c r="I8" s="79" t="s">
        <v>263</v>
      </c>
      <c r="J8" s="79" t="s">
        <v>256</v>
      </c>
      <c r="K8" s="80" t="s">
        <v>256</v>
      </c>
      <c r="Q8">
        <v>5</v>
      </c>
      <c r="R8">
        <v>5</v>
      </c>
      <c r="S8">
        <v>5</v>
      </c>
      <c r="T8">
        <v>3</v>
      </c>
      <c r="U8">
        <v>4</v>
      </c>
    </row>
    <row r="9" spans="1:23" x14ac:dyDescent="0.15">
      <c r="A9" s="60" t="s">
        <v>200</v>
      </c>
      <c r="B9" s="57" t="str">
        <f>IF('工事（県内）登録票３－１'!P43="","",'工事（県内）登録票３－１'!P43)</f>
        <v/>
      </c>
      <c r="C9" s="57" t="str">
        <f>IF('工事（県内）登録票３－１'!R43="","",'工事（県内）登録票３－１'!R43)</f>
        <v/>
      </c>
      <c r="D9" s="57" t="str">
        <f>IF('工事（県内）登録票３－１'!S43="","",'工事（県内）登録票３－１'!S43)</f>
        <v/>
      </c>
      <c r="E9" s="57" t="str">
        <f>IF('工事（県内）登録票３－１'!T43="","",'工事（県内）登録票３－１'!T43)</f>
        <v/>
      </c>
      <c r="F9" s="67" t="s">
        <v>63</v>
      </c>
      <c r="G9" s="67" t="s">
        <v>234</v>
      </c>
      <c r="H9" s="78" t="s">
        <v>256</v>
      </c>
      <c r="I9" s="79" t="s">
        <v>264</v>
      </c>
      <c r="J9" s="79" t="s">
        <v>256</v>
      </c>
      <c r="K9" s="80" t="s">
        <v>256</v>
      </c>
      <c r="Q9">
        <v>6</v>
      </c>
      <c r="R9">
        <v>6</v>
      </c>
      <c r="S9">
        <v>6</v>
      </c>
      <c r="T9" t="s">
        <v>548</v>
      </c>
      <c r="U9">
        <v>5</v>
      </c>
    </row>
    <row r="10" spans="1:23" x14ac:dyDescent="0.15">
      <c r="A10" s="60" t="s">
        <v>201</v>
      </c>
      <c r="B10" s="57" t="str">
        <f>IF('工事（県内）登録票３－１'!P45="","",'工事（県内）登録票３－１'!P45)</f>
        <v/>
      </c>
      <c r="C10" s="57" t="str">
        <f>IF('工事（県内）登録票３－１'!R45="","",'工事（県内）登録票３－１'!R45)</f>
        <v/>
      </c>
      <c r="D10" s="57" t="str">
        <f>IF('工事（県内）登録票３－１'!S45="","",'工事（県内）登録票３－１'!S45)</f>
        <v/>
      </c>
      <c r="E10" s="57" t="str">
        <f>IF('工事（県内）登録票３－１'!T45="","",'工事（県内）登録票３－１'!T45)</f>
        <v/>
      </c>
      <c r="F10" s="67" t="s">
        <v>65</v>
      </c>
      <c r="G10" s="67" t="s">
        <v>235</v>
      </c>
      <c r="H10" s="78" t="s">
        <v>256</v>
      </c>
      <c r="I10" s="79" t="s">
        <v>265</v>
      </c>
      <c r="J10" s="79" t="s">
        <v>256</v>
      </c>
      <c r="K10" s="80" t="s">
        <v>256</v>
      </c>
      <c r="Q10">
        <v>7</v>
      </c>
      <c r="R10">
        <v>7</v>
      </c>
      <c r="S10">
        <v>7</v>
      </c>
      <c r="T10">
        <v>4</v>
      </c>
      <c r="U10">
        <v>6</v>
      </c>
    </row>
    <row r="11" spans="1:23" x14ac:dyDescent="0.15">
      <c r="A11" s="60" t="s">
        <v>202</v>
      </c>
      <c r="B11" s="57" t="str">
        <f>IF('工事（県内）登録票３－１'!P47="","",'工事（県内）登録票３－１'!P47)</f>
        <v/>
      </c>
      <c r="C11" s="57" t="str">
        <f>IF('工事（県内）登録票３－１'!R47="","",'工事（県内）登録票３－１'!R47)</f>
        <v/>
      </c>
      <c r="D11" s="57" t="str">
        <f>IF('工事（県内）登録票３－１'!S47="","",'工事（県内）登録票３－１'!S47)</f>
        <v/>
      </c>
      <c r="E11" s="57" t="str">
        <f>IF('工事（県内）登録票３－１'!T47="","",'工事（県内）登録票３－１'!T47)</f>
        <v/>
      </c>
      <c r="F11" s="66" t="s">
        <v>145</v>
      </c>
      <c r="G11" s="66" t="s">
        <v>236</v>
      </c>
      <c r="H11" s="78" t="s">
        <v>266</v>
      </c>
      <c r="I11" s="79" t="s">
        <v>256</v>
      </c>
      <c r="J11" s="79" t="s">
        <v>256</v>
      </c>
      <c r="K11" s="80" t="s">
        <v>256</v>
      </c>
      <c r="Q11">
        <v>8</v>
      </c>
      <c r="R11">
        <v>8</v>
      </c>
      <c r="S11">
        <v>8</v>
      </c>
      <c r="T11" t="s">
        <v>549</v>
      </c>
      <c r="U11">
        <v>7</v>
      </c>
    </row>
    <row r="12" spans="1:23" x14ac:dyDescent="0.15">
      <c r="A12" s="60" t="s">
        <v>203</v>
      </c>
      <c r="B12" s="57" t="str">
        <f>IF('工事（県内）登録票３－１'!P49="","",'工事（県内）登録票３－１'!P49)</f>
        <v/>
      </c>
      <c r="C12" s="57" t="str">
        <f>IF('工事（県内）登録票３－１'!R49="","",'工事（県内）登録票３－１'!R49)</f>
        <v/>
      </c>
      <c r="D12" s="57" t="str">
        <f>IF('工事（県内）登録票３－１'!S49="","",'工事（県内）登録票３－１'!S49)</f>
        <v/>
      </c>
      <c r="E12" s="57" t="str">
        <f>IF('工事（県内）登録票３－１'!T49="","",'工事（県内）登録票３－１'!T49)</f>
        <v/>
      </c>
      <c r="F12" s="67" t="s">
        <v>68</v>
      </c>
      <c r="G12" s="67" t="s">
        <v>237</v>
      </c>
      <c r="H12" s="78" t="s">
        <v>266</v>
      </c>
      <c r="I12" s="79" t="s">
        <v>266</v>
      </c>
      <c r="J12" s="79" t="s">
        <v>256</v>
      </c>
      <c r="K12" s="80" t="s">
        <v>256</v>
      </c>
      <c r="Q12">
        <v>9</v>
      </c>
      <c r="R12">
        <v>9</v>
      </c>
      <c r="S12">
        <v>9</v>
      </c>
      <c r="T12">
        <v>5</v>
      </c>
      <c r="U12">
        <v>8</v>
      </c>
    </row>
    <row r="13" spans="1:23" x14ac:dyDescent="0.15">
      <c r="A13" s="60" t="s">
        <v>204</v>
      </c>
      <c r="B13" s="57" t="str">
        <f>IF('工事（県内）登録票３－１'!P51="","",'工事（県内）登録票３－１'!P51)</f>
        <v/>
      </c>
      <c r="C13" s="57" t="str">
        <f>IF('工事（県内）登録票３－１'!R51="","",'工事（県内）登録票３－１'!R51)</f>
        <v/>
      </c>
      <c r="D13" s="57" t="str">
        <f>IF('工事（県内）登録票３－１'!S51="","",'工事（県内）登録票３－１'!S51)</f>
        <v/>
      </c>
      <c r="E13" s="57" t="str">
        <f>IF('工事（県内）登録票３－１'!T51="","",'工事（県内）登録票３－１'!T51)</f>
        <v/>
      </c>
      <c r="F13" s="67" t="s">
        <v>70</v>
      </c>
      <c r="G13" s="67" t="s">
        <v>238</v>
      </c>
      <c r="H13" s="78" t="s">
        <v>266</v>
      </c>
      <c r="I13" s="79" t="s">
        <v>258</v>
      </c>
      <c r="J13" s="79" t="s">
        <v>256</v>
      </c>
      <c r="K13" s="80" t="s">
        <v>267</v>
      </c>
      <c r="Q13">
        <v>10</v>
      </c>
      <c r="R13">
        <v>10</v>
      </c>
      <c r="S13">
        <v>10</v>
      </c>
      <c r="T13" t="s">
        <v>550</v>
      </c>
      <c r="U13">
        <v>9</v>
      </c>
    </row>
    <row r="14" spans="1:23" x14ac:dyDescent="0.15">
      <c r="A14" s="60" t="s">
        <v>205</v>
      </c>
      <c r="B14" s="57" t="str">
        <f>IF('工事（県内）登録票３－１'!P53="","",'工事（県内）登録票３－１'!P53)</f>
        <v/>
      </c>
      <c r="C14" s="57" t="str">
        <f>IF('工事（県内）登録票３－１'!R53="","",'工事（県内）登録票３－１'!R53)</f>
        <v/>
      </c>
      <c r="D14" s="57" t="str">
        <f>IF('工事（県内）登録票３－１'!S53="","",'工事（県内）登録票３－１'!S53)</f>
        <v/>
      </c>
      <c r="E14" s="57" t="str">
        <f>IF('工事（県内）登録票３－１'!T53="","",'工事（県内）登録票３－１'!T53)</f>
        <v/>
      </c>
      <c r="F14" s="67" t="s">
        <v>72</v>
      </c>
      <c r="G14" s="67" t="s">
        <v>239</v>
      </c>
      <c r="H14" s="78" t="s">
        <v>266</v>
      </c>
      <c r="I14" s="79" t="s">
        <v>259</v>
      </c>
      <c r="J14" s="79" t="s">
        <v>256</v>
      </c>
      <c r="K14" s="80" t="s">
        <v>256</v>
      </c>
      <c r="Q14">
        <v>11</v>
      </c>
      <c r="R14">
        <v>11</v>
      </c>
      <c r="S14">
        <v>11</v>
      </c>
      <c r="U14">
        <v>10</v>
      </c>
    </row>
    <row r="15" spans="1:23" x14ac:dyDescent="0.15">
      <c r="A15" s="60" t="s">
        <v>206</v>
      </c>
      <c r="B15" s="57" t="str">
        <f>IF('工事（県内）登録票３－１'!P55="","",'工事（県内）登録票３－１'!P55)</f>
        <v/>
      </c>
      <c r="C15" s="57" t="str">
        <f>IF('工事（県内）登録票３－１'!R55="","",'工事（県内）登録票３－１'!R55)</f>
        <v/>
      </c>
      <c r="D15" s="57" t="str">
        <f>IF('工事（県内）登録票３－１'!S55="","",'工事（県内）登録票３－１'!S55)</f>
        <v/>
      </c>
      <c r="E15" s="57" t="str">
        <f>IF('工事（県内）登録票３－１'!T55="","",'工事（県内）登録票３－１'!T55)</f>
        <v/>
      </c>
      <c r="F15" s="67" t="s">
        <v>74</v>
      </c>
      <c r="G15" s="67" t="s">
        <v>240</v>
      </c>
      <c r="H15" s="78" t="s">
        <v>266</v>
      </c>
      <c r="I15" s="79" t="s">
        <v>260</v>
      </c>
      <c r="J15" s="79" t="s">
        <v>256</v>
      </c>
      <c r="K15" s="80" t="s">
        <v>256</v>
      </c>
      <c r="Q15">
        <v>12</v>
      </c>
      <c r="R15">
        <v>12</v>
      </c>
      <c r="S15">
        <v>12</v>
      </c>
      <c r="U15">
        <v>11</v>
      </c>
    </row>
    <row r="16" spans="1:23" x14ac:dyDescent="0.15">
      <c r="A16" s="60" t="s">
        <v>207</v>
      </c>
      <c r="B16" s="57" t="str">
        <f>IF('工事（県内）登録票３－１'!P57="","",'工事（県内）登録票３－１'!P57)</f>
        <v/>
      </c>
      <c r="C16" s="57" t="str">
        <f>IF('工事（県内）登録票３－１'!R57="","",'工事（県内）登録票３－１'!R57)</f>
        <v/>
      </c>
      <c r="D16" s="57" t="str">
        <f>IF('工事（県内）登録票３－１'!S57="","",'工事（県内）登録票３－１'!S57)</f>
        <v/>
      </c>
      <c r="E16" s="57" t="str">
        <f>IF('工事（県内）登録票３－１'!T57="","",'工事（県内）登録票３－１'!T57)</f>
        <v/>
      </c>
      <c r="F16" s="67" t="s">
        <v>76</v>
      </c>
      <c r="G16" s="67" t="s">
        <v>241</v>
      </c>
      <c r="H16" s="78" t="s">
        <v>266</v>
      </c>
      <c r="I16" s="79" t="s">
        <v>261</v>
      </c>
      <c r="J16" s="79" t="s">
        <v>256</v>
      </c>
      <c r="K16" s="80" t="s">
        <v>256</v>
      </c>
      <c r="Q16">
        <v>13</v>
      </c>
      <c r="S16">
        <v>13</v>
      </c>
      <c r="U16">
        <v>12</v>
      </c>
    </row>
    <row r="17" spans="1:21" x14ac:dyDescent="0.15">
      <c r="A17" s="60" t="s">
        <v>208</v>
      </c>
      <c r="B17" s="57" t="str">
        <f>IF('工事（県内）登録票３－１'!AJ29="","",'工事（県内）登録票３－１'!AJ29)</f>
        <v/>
      </c>
      <c r="C17" s="57" t="str">
        <f>IF('工事（県内）登録票３－１'!AL29="","",'工事（県内）登録票３－１'!AL29)</f>
        <v/>
      </c>
      <c r="D17" s="57" t="str">
        <f>IF('工事（県内）登録票３－１'!AM29="","",'工事（県内）登録票３－１'!AM29)</f>
        <v/>
      </c>
      <c r="E17" s="57" t="str">
        <f>IF('工事（県内）登録票３－１'!AN29="","",'工事（県内）登録票３－１'!AN29)</f>
        <v/>
      </c>
      <c r="F17" s="67" t="s">
        <v>78</v>
      </c>
      <c r="G17" s="67" t="s">
        <v>242</v>
      </c>
      <c r="H17" s="78" t="s">
        <v>266</v>
      </c>
      <c r="I17" s="79" t="s">
        <v>262</v>
      </c>
      <c r="J17" s="79" t="s">
        <v>256</v>
      </c>
      <c r="K17" s="80" t="s">
        <v>256</v>
      </c>
      <c r="Q17">
        <v>14</v>
      </c>
      <c r="S17">
        <v>14</v>
      </c>
      <c r="U17">
        <v>13</v>
      </c>
    </row>
    <row r="18" spans="1:21" x14ac:dyDescent="0.15">
      <c r="A18" s="60" t="s">
        <v>209</v>
      </c>
      <c r="B18" s="57" t="str">
        <f>IF('工事（県内）登録票３－１'!AJ31="","",'工事（県内）登録票３－１'!AJ31)</f>
        <v/>
      </c>
      <c r="C18" s="57" t="str">
        <f>IF('工事（県内）登録票３－１'!AL31="","",'工事（県内）登録票３－１'!AL31)</f>
        <v/>
      </c>
      <c r="D18" s="57" t="str">
        <f>IF('工事（県内）登録票３－１'!AM31="","",'工事（県内）登録票３－１'!AM31)</f>
        <v/>
      </c>
      <c r="E18" s="57" t="str">
        <f>IF('工事（県内）登録票３－１'!AN31="","",'工事（県内）登録票３－１'!AN31)</f>
        <v/>
      </c>
      <c r="F18" s="67" t="s">
        <v>79</v>
      </c>
      <c r="G18" s="67" t="s">
        <v>243</v>
      </c>
      <c r="H18" s="78" t="s">
        <v>266</v>
      </c>
      <c r="I18" s="79" t="s">
        <v>263</v>
      </c>
      <c r="J18" s="79" t="s">
        <v>256</v>
      </c>
      <c r="K18" s="80" t="s">
        <v>256</v>
      </c>
      <c r="Q18">
        <v>15</v>
      </c>
      <c r="S18">
        <v>15</v>
      </c>
      <c r="U18">
        <v>14</v>
      </c>
    </row>
    <row r="19" spans="1:21" x14ac:dyDescent="0.15">
      <c r="A19" s="60" t="s">
        <v>210</v>
      </c>
      <c r="B19" s="57" t="str">
        <f>IF('工事（県内）登録票３－１'!AJ33="","",'工事（県内）登録票３－１'!AJ33)</f>
        <v/>
      </c>
      <c r="C19" s="57" t="str">
        <f>IF('工事（県内）登録票３－１'!AL33="","",'工事（県内）登録票３－１'!AL33)</f>
        <v/>
      </c>
      <c r="D19" s="57" t="str">
        <f>IF('工事（県内）登録票３－１'!AM33="","",'工事（県内）登録票３－１'!AM33)</f>
        <v/>
      </c>
      <c r="E19" s="57" t="str">
        <f>IF('工事（県内）登録票３－１'!AN33="","",'工事（県内）登録票３－１'!AN33)</f>
        <v/>
      </c>
      <c r="F19" s="67" t="s">
        <v>150</v>
      </c>
      <c r="G19" s="67" t="s">
        <v>244</v>
      </c>
      <c r="H19" s="78" t="s">
        <v>266</v>
      </c>
      <c r="I19" s="79" t="s">
        <v>264</v>
      </c>
      <c r="J19" s="79" t="s">
        <v>256</v>
      </c>
      <c r="K19" s="80" t="s">
        <v>256</v>
      </c>
      <c r="Q19">
        <v>16</v>
      </c>
      <c r="S19">
        <v>16</v>
      </c>
      <c r="U19">
        <v>15</v>
      </c>
    </row>
    <row r="20" spans="1:21" x14ac:dyDescent="0.15">
      <c r="A20" s="60" t="s">
        <v>211</v>
      </c>
      <c r="B20" s="57" t="str">
        <f>IF('工事（県内）登録票３－１'!AJ35="","",'工事（県内）登録票３－１'!AJ35)</f>
        <v/>
      </c>
      <c r="C20" s="57" t="str">
        <f>IF('工事（県内）登録票３－１'!AL35="","",'工事（県内）登録票３－１'!AL35)</f>
        <v/>
      </c>
      <c r="D20" s="57" t="str">
        <f>IF('工事（県内）登録票３－１'!AM35="","",'工事（県内）登録票３－１'!AM35)</f>
        <v/>
      </c>
      <c r="E20" s="57" t="str">
        <f>IF('工事（県内）登録票３－１'!AN35="","",'工事（県内）登録票３－１'!AN35)</f>
        <v/>
      </c>
      <c r="F20" s="67" t="s">
        <v>151</v>
      </c>
      <c r="G20" s="67" t="s">
        <v>245</v>
      </c>
      <c r="H20" s="78" t="s">
        <v>266</v>
      </c>
      <c r="I20" s="79" t="s">
        <v>265</v>
      </c>
      <c r="J20" s="79" t="s">
        <v>256</v>
      </c>
      <c r="K20" s="80" t="s">
        <v>256</v>
      </c>
      <c r="Q20">
        <v>17</v>
      </c>
      <c r="S20">
        <v>17</v>
      </c>
      <c r="U20">
        <v>16</v>
      </c>
    </row>
    <row r="21" spans="1:21" x14ac:dyDescent="0.15">
      <c r="A21" s="60" t="s">
        <v>212</v>
      </c>
      <c r="B21" s="57" t="str">
        <f>IF('工事（県内）登録票３－１'!AJ37="","",'工事（県内）登録票３－１'!AJ37)</f>
        <v/>
      </c>
      <c r="C21" s="57" t="str">
        <f>IF('工事（県内）登録票３－１'!AL37="","",'工事（県内）登録票３－１'!AL37)</f>
        <v/>
      </c>
      <c r="D21" s="57" t="str">
        <f>IF('工事（県内）登録票３－１'!AM37="","",'工事（県内）登録票３－１'!AM37)</f>
        <v/>
      </c>
      <c r="E21" s="57" t="str">
        <f>IF('工事（県内）登録票３－１'!AN37="","",'工事（県内）登録票３－１'!AN37)</f>
        <v/>
      </c>
      <c r="F21" s="201" t="s">
        <v>82</v>
      </c>
      <c r="G21" s="201" t="s">
        <v>246</v>
      </c>
      <c r="H21" s="78" t="s">
        <v>258</v>
      </c>
      <c r="I21" s="79" t="s">
        <v>256</v>
      </c>
      <c r="J21" s="79" t="s">
        <v>256</v>
      </c>
      <c r="K21" s="80" t="s">
        <v>256</v>
      </c>
      <c r="Q21">
        <v>18</v>
      </c>
      <c r="S21">
        <v>18</v>
      </c>
      <c r="U21">
        <v>17</v>
      </c>
    </row>
    <row r="22" spans="1:21" x14ac:dyDescent="0.15">
      <c r="A22" s="60" t="s">
        <v>213</v>
      </c>
      <c r="B22" s="57" t="str">
        <f>IF('工事（県内）登録票３－１'!AJ39="","",'工事（県内）登録票３－１'!AJ39)</f>
        <v/>
      </c>
      <c r="C22" s="57" t="str">
        <f>IF('工事（県内）登録票３－１'!AL39="","",'工事（県内）登録票３－１'!AL39)</f>
        <v/>
      </c>
      <c r="D22" s="57" t="str">
        <f>IF('工事（県内）登録票３－１'!AM39="","",'工事（県内）登録票３－１'!AM39)</f>
        <v/>
      </c>
      <c r="E22" s="57" t="str">
        <f>IF('工事（県内）登録票３－１'!AN39="","",'工事（県内）登録票３－１'!AN39)</f>
        <v/>
      </c>
      <c r="F22" s="67" t="s">
        <v>84</v>
      </c>
      <c r="G22" s="67" t="s">
        <v>247</v>
      </c>
      <c r="H22" s="78" t="s">
        <v>258</v>
      </c>
      <c r="I22" s="79" t="s">
        <v>266</v>
      </c>
      <c r="J22" s="79" t="s">
        <v>256</v>
      </c>
      <c r="K22" s="80" t="s">
        <v>256</v>
      </c>
      <c r="Q22">
        <v>19</v>
      </c>
      <c r="S22">
        <v>19</v>
      </c>
      <c r="U22">
        <v>18</v>
      </c>
    </row>
    <row r="23" spans="1:21" x14ac:dyDescent="0.15">
      <c r="A23" s="60" t="s">
        <v>214</v>
      </c>
      <c r="B23" s="57" t="str">
        <f>IF('工事（県内）登録票３－１'!AJ41="","",'工事（県内）登録票３－１'!AJ41)</f>
        <v/>
      </c>
      <c r="C23" s="57" t="str">
        <f>IF('工事（県内）登録票３－１'!AL41="","",'工事（県内）登録票３－１'!AL41)</f>
        <v/>
      </c>
      <c r="D23" s="57" t="str">
        <f>IF('工事（県内）登録票３－１'!AM41="","",'工事（県内）登録票３－１'!AM41)</f>
        <v/>
      </c>
      <c r="E23" s="57" t="str">
        <f>IF('工事（県内）登録票３－１'!AN41="","",'工事（県内）登録票３－１'!AN41)</f>
        <v/>
      </c>
      <c r="F23" s="67" t="s">
        <v>86</v>
      </c>
      <c r="G23" s="67" t="s">
        <v>248</v>
      </c>
      <c r="H23" s="78" t="s">
        <v>258</v>
      </c>
      <c r="I23" s="79" t="s">
        <v>258</v>
      </c>
      <c r="J23" s="79" t="s">
        <v>256</v>
      </c>
      <c r="K23" s="80" t="s">
        <v>256</v>
      </c>
      <c r="Q23">
        <v>20</v>
      </c>
      <c r="S23">
        <v>20</v>
      </c>
      <c r="U23">
        <v>19</v>
      </c>
    </row>
    <row r="24" spans="1:21" x14ac:dyDescent="0.15">
      <c r="A24" s="60" t="s">
        <v>215</v>
      </c>
      <c r="B24" s="57" t="str">
        <f>IF('工事（県内）登録票３－１'!AJ43="","",'工事（県内）登録票３－１'!AJ43)</f>
        <v/>
      </c>
      <c r="C24" s="57" t="str">
        <f>IF('工事（県内）登録票３－１'!AL43="","",'工事（県内）登録票３－１'!AL43)</f>
        <v/>
      </c>
      <c r="D24" s="57" t="str">
        <f>IF('工事（県内）登録票３－１'!AM43="","",'工事（県内）登録票３－１'!AM43)</f>
        <v/>
      </c>
      <c r="E24" s="57" t="str">
        <f>IF('工事（県内）登録票３－１'!AN43="","",'工事（県内）登録票３－１'!AN43)</f>
        <v/>
      </c>
      <c r="F24" s="67" t="s">
        <v>152</v>
      </c>
      <c r="G24" s="67" t="s">
        <v>249</v>
      </c>
      <c r="H24" s="78" t="s">
        <v>258</v>
      </c>
      <c r="I24" s="79" t="s">
        <v>259</v>
      </c>
      <c r="J24" s="79" t="s">
        <v>256</v>
      </c>
      <c r="K24" s="80" t="s">
        <v>256</v>
      </c>
      <c r="Q24">
        <v>21</v>
      </c>
      <c r="S24">
        <v>21</v>
      </c>
      <c r="U24">
        <v>20</v>
      </c>
    </row>
    <row r="25" spans="1:21" x14ac:dyDescent="0.15">
      <c r="A25" s="60" t="s">
        <v>216</v>
      </c>
      <c r="B25" s="57" t="str">
        <f>IF('工事（県内）登録票３－１'!AJ45="","",'工事（県内）登録票３－１'!AJ45)</f>
        <v/>
      </c>
      <c r="C25" s="57" t="str">
        <f>IF('工事（県内）登録票３－１'!AL45="","",'工事（県内）登録票３－１'!AL45)</f>
        <v/>
      </c>
      <c r="D25" s="57" t="str">
        <f>IF('工事（県内）登録票３－１'!AM45="","",'工事（県内）登録票３－１'!AM45)</f>
        <v/>
      </c>
      <c r="E25" s="57" t="str">
        <f>IF('工事（県内）登録票３－１'!AN45="","",'工事（県内）登録票３－１'!AN45)</f>
        <v/>
      </c>
      <c r="F25" s="67" t="s">
        <v>89</v>
      </c>
      <c r="G25" s="67" t="s">
        <v>250</v>
      </c>
      <c r="H25" s="78" t="s">
        <v>258</v>
      </c>
      <c r="I25" s="79" t="s">
        <v>260</v>
      </c>
      <c r="J25" s="79" t="s">
        <v>256</v>
      </c>
      <c r="K25" s="80" t="s">
        <v>256</v>
      </c>
      <c r="Q25">
        <v>22</v>
      </c>
      <c r="S25">
        <v>22</v>
      </c>
      <c r="U25">
        <v>21</v>
      </c>
    </row>
    <row r="26" spans="1:21" x14ac:dyDescent="0.15">
      <c r="A26" s="60" t="s">
        <v>217</v>
      </c>
      <c r="B26" s="57" t="str">
        <f>IF('工事（県内）登録票３－１'!AJ47="","",'工事（県内）登録票３－１'!AJ47)</f>
        <v/>
      </c>
      <c r="C26" s="57" t="str">
        <f>IF('工事（県内）登録票３－１'!AL47="","",'工事（県内）登録票３－１'!AL47)</f>
        <v/>
      </c>
      <c r="D26" s="57" t="str">
        <f>IF('工事（県内）登録票３－１'!AM47="","",'工事（県内）登録票３－１'!AM47)</f>
        <v/>
      </c>
      <c r="E26" s="57" t="str">
        <f>IF('工事（県内）登録票３－１'!AN47="","",'工事（県内）登録票３－１'!AN47)</f>
        <v/>
      </c>
      <c r="F26" s="67" t="s">
        <v>91</v>
      </c>
      <c r="G26" s="67" t="s">
        <v>251</v>
      </c>
      <c r="H26" s="78" t="s">
        <v>258</v>
      </c>
      <c r="I26" s="79" t="s">
        <v>261</v>
      </c>
      <c r="J26" s="79" t="s">
        <v>256</v>
      </c>
      <c r="K26" s="80" t="s">
        <v>256</v>
      </c>
      <c r="Q26">
        <v>23</v>
      </c>
      <c r="S26">
        <v>23</v>
      </c>
      <c r="U26">
        <v>22</v>
      </c>
    </row>
    <row r="27" spans="1:21" x14ac:dyDescent="0.15">
      <c r="A27" s="60" t="s">
        <v>218</v>
      </c>
      <c r="B27" s="57" t="str">
        <f>IF('工事（県内）登録票３－１'!AJ49="","",'工事（県内）登録票３－１'!AJ49)</f>
        <v/>
      </c>
      <c r="C27" s="57" t="str">
        <f>IF('工事（県内）登録票３－１'!AL49="","",'工事（県内）登録票３－１'!AL49)</f>
        <v/>
      </c>
      <c r="D27" s="57" t="str">
        <f>IF('工事（県内）登録票３－１'!AM49="","",'工事（県内）登録票３－１'!AM49)</f>
        <v/>
      </c>
      <c r="E27" s="57" t="str">
        <f>IF('工事（県内）登録票３－１'!AN49="","",'工事（県内）登録票３－１'!AN49)</f>
        <v/>
      </c>
      <c r="F27" s="67" t="s">
        <v>153</v>
      </c>
      <c r="G27" s="67" t="s">
        <v>252</v>
      </c>
      <c r="H27" s="78" t="s">
        <v>258</v>
      </c>
      <c r="I27" s="79" t="s">
        <v>262</v>
      </c>
      <c r="J27" s="79" t="s">
        <v>256</v>
      </c>
      <c r="K27" s="80" t="s">
        <v>256</v>
      </c>
      <c r="Q27">
        <v>24</v>
      </c>
      <c r="S27">
        <v>24</v>
      </c>
      <c r="U27">
        <v>23</v>
      </c>
    </row>
    <row r="28" spans="1:21" x14ac:dyDescent="0.15">
      <c r="A28" s="60" t="s">
        <v>219</v>
      </c>
      <c r="B28" s="57" t="str">
        <f>IF('工事（県内）登録票３－１'!AJ51="","",'工事（県内）登録票３－１'!AJ51)</f>
        <v/>
      </c>
      <c r="C28" s="57" t="str">
        <f>IF('工事（県内）登録票３－１'!AL51="","",'工事（県内）登録票３－１'!AL51)</f>
        <v/>
      </c>
      <c r="D28" s="57" t="str">
        <f>IF('工事（県内）登録票３－１'!AM51="","",'工事（県内）登録票３－１'!AM51)</f>
        <v/>
      </c>
      <c r="E28" s="57" t="str">
        <f>IF('工事（県内）登録票３－１'!AN51="","",'工事（県内）登録票３－１'!AN51)</f>
        <v/>
      </c>
      <c r="F28" s="67" t="s">
        <v>94</v>
      </c>
      <c r="G28" s="67" t="s">
        <v>253</v>
      </c>
      <c r="H28" s="78" t="s">
        <v>258</v>
      </c>
      <c r="I28" s="79" t="s">
        <v>263</v>
      </c>
      <c r="J28" s="79" t="s">
        <v>256</v>
      </c>
      <c r="K28" s="80" t="s">
        <v>256</v>
      </c>
      <c r="Q28">
        <v>25</v>
      </c>
      <c r="S28">
        <v>25</v>
      </c>
      <c r="U28">
        <v>24</v>
      </c>
    </row>
    <row r="29" spans="1:21" x14ac:dyDescent="0.15">
      <c r="A29" s="60" t="s">
        <v>220</v>
      </c>
      <c r="B29" s="57" t="str">
        <f>IF('工事（県内）登録票３－１'!AJ53="","",'工事（県内）登録票３－１'!AJ53)</f>
        <v/>
      </c>
      <c r="C29" s="57" t="str">
        <f>IF('工事（県内）登録票３－１'!AL53="","",'工事（県内）登録票３－１'!AL53)</f>
        <v/>
      </c>
      <c r="D29" s="57" t="str">
        <f>IF('工事（県内）登録票３－１'!AM53="","",'工事（県内）登録票３－１'!AM53)</f>
        <v/>
      </c>
      <c r="E29" s="57" t="str">
        <f>IF('工事（県内）登録票３－１'!AN53="","",'工事（県内）登録票３－１'!AN53)</f>
        <v/>
      </c>
      <c r="F29" s="67" t="s">
        <v>96</v>
      </c>
      <c r="G29" s="67" t="s">
        <v>254</v>
      </c>
      <c r="H29" s="78" t="s">
        <v>344</v>
      </c>
      <c r="I29" s="79" t="s">
        <v>345</v>
      </c>
      <c r="J29" s="79" t="s">
        <v>346</v>
      </c>
      <c r="K29" s="80" t="s">
        <v>346</v>
      </c>
      <c r="Q29">
        <v>26</v>
      </c>
      <c r="S29">
        <v>26</v>
      </c>
      <c r="U29">
        <v>25</v>
      </c>
    </row>
    <row r="30" spans="1:21" x14ac:dyDescent="0.15">
      <c r="A30" s="61" t="s">
        <v>341</v>
      </c>
      <c r="B30" s="56" t="str">
        <f>IF('工事（県内）登録票３－１'!AJ55="","",'工事（県内）登録票３－１'!AJ55)</f>
        <v/>
      </c>
      <c r="C30" s="56" t="str">
        <f>IF('工事（県内）登録票３－１'!AL55="","",'工事（県内）登録票３－１'!AL55)</f>
        <v/>
      </c>
      <c r="D30" s="56" t="str">
        <f>IF('工事（県内）登録票３－１'!AM55="","",'工事（県内）登録票３－１'!AM55)</f>
        <v/>
      </c>
      <c r="E30" s="56" t="str">
        <f>IF('工事（県内）登録票３－１'!AN55="","",'工事（県内）登録票３－１'!AN55)</f>
        <v/>
      </c>
      <c r="F30" s="202" t="s">
        <v>343</v>
      </c>
      <c r="G30" s="202" t="s">
        <v>347</v>
      </c>
      <c r="H30" s="81" t="s">
        <v>348</v>
      </c>
      <c r="I30" s="82" t="s">
        <v>349</v>
      </c>
      <c r="J30" s="82" t="s">
        <v>350</v>
      </c>
      <c r="K30" s="83" t="s">
        <v>350</v>
      </c>
      <c r="Q30">
        <v>27</v>
      </c>
      <c r="S30">
        <v>27</v>
      </c>
      <c r="U30">
        <v>26</v>
      </c>
    </row>
    <row r="31" spans="1:21" x14ac:dyDescent="0.15">
      <c r="G31" s="63"/>
      <c r="H31" s="63"/>
      <c r="I31" s="63"/>
      <c r="Q31">
        <v>28</v>
      </c>
      <c r="S31">
        <v>28</v>
      </c>
      <c r="U31">
        <v>27</v>
      </c>
    </row>
    <row r="32" spans="1:21" x14ac:dyDescent="0.15">
      <c r="G32" s="63"/>
      <c r="H32" s="63"/>
      <c r="I32" s="63"/>
      <c r="Q32">
        <v>29</v>
      </c>
      <c r="S32">
        <v>29</v>
      </c>
      <c r="U32">
        <v>28</v>
      </c>
    </row>
    <row r="33" spans="7:21" x14ac:dyDescent="0.15">
      <c r="G33" s="63"/>
      <c r="H33" s="63"/>
      <c r="I33" s="63"/>
      <c r="Q33">
        <v>30</v>
      </c>
      <c r="S33">
        <v>30</v>
      </c>
      <c r="U33">
        <v>29</v>
      </c>
    </row>
    <row r="34" spans="7:21" x14ac:dyDescent="0.15">
      <c r="G34" s="63"/>
      <c r="H34" s="63"/>
      <c r="I34" s="63"/>
      <c r="Q34">
        <v>31</v>
      </c>
      <c r="S34">
        <v>31</v>
      </c>
      <c r="U34">
        <v>30</v>
      </c>
    </row>
    <row r="35" spans="7:21" x14ac:dyDescent="0.15">
      <c r="G35" s="64"/>
      <c r="H35" s="64"/>
      <c r="I35" s="64"/>
      <c r="U35">
        <v>31</v>
      </c>
    </row>
    <row r="36" spans="7:21" x14ac:dyDescent="0.15">
      <c r="G36" s="63"/>
      <c r="H36" s="63"/>
      <c r="I36" s="63"/>
      <c r="U36">
        <v>32</v>
      </c>
    </row>
    <row r="37" spans="7:21" x14ac:dyDescent="0.15">
      <c r="G37" s="63"/>
      <c r="H37" s="63"/>
      <c r="I37" s="63"/>
      <c r="U37">
        <v>33</v>
      </c>
    </row>
    <row r="38" spans="7:21" x14ac:dyDescent="0.15">
      <c r="G38" s="63"/>
      <c r="H38" s="63"/>
      <c r="I38" s="63"/>
      <c r="U38">
        <v>34</v>
      </c>
    </row>
    <row r="39" spans="7:21" x14ac:dyDescent="0.15">
      <c r="G39" s="63"/>
      <c r="H39" s="63"/>
      <c r="I39" s="63"/>
      <c r="U39">
        <v>35</v>
      </c>
    </row>
    <row r="40" spans="7:21" x14ac:dyDescent="0.15">
      <c r="G40" s="64"/>
      <c r="H40" s="64"/>
      <c r="I40" s="64"/>
      <c r="U40">
        <v>36</v>
      </c>
    </row>
    <row r="41" spans="7:21" x14ac:dyDescent="0.15">
      <c r="G41" s="63"/>
      <c r="H41" s="63"/>
      <c r="I41" s="63"/>
      <c r="U41">
        <v>37</v>
      </c>
    </row>
    <row r="42" spans="7:21" x14ac:dyDescent="0.15">
      <c r="G42" s="63"/>
      <c r="H42" s="63"/>
      <c r="I42" s="63"/>
      <c r="U42">
        <v>38</v>
      </c>
    </row>
    <row r="43" spans="7:21" x14ac:dyDescent="0.15">
      <c r="G43" s="63"/>
      <c r="H43" s="63"/>
      <c r="I43" s="63"/>
      <c r="U43">
        <v>39</v>
      </c>
    </row>
    <row r="44" spans="7:21" x14ac:dyDescent="0.15">
      <c r="G44" s="65"/>
      <c r="H44" s="65"/>
      <c r="I44" s="65"/>
      <c r="U44">
        <v>40</v>
      </c>
    </row>
    <row r="45" spans="7:21" x14ac:dyDescent="0.15">
      <c r="G45" s="63"/>
      <c r="H45" s="63"/>
      <c r="I45" s="63"/>
      <c r="U45">
        <v>41</v>
      </c>
    </row>
    <row r="46" spans="7:21" x14ac:dyDescent="0.15">
      <c r="G46" s="63"/>
      <c r="H46" s="63"/>
      <c r="I46" s="63"/>
      <c r="U46">
        <v>42</v>
      </c>
    </row>
    <row r="47" spans="7:21" x14ac:dyDescent="0.15">
      <c r="G47" s="63"/>
      <c r="H47" s="63"/>
      <c r="I47" s="63"/>
      <c r="U47">
        <v>43</v>
      </c>
    </row>
    <row r="48" spans="7:21" x14ac:dyDescent="0.15">
      <c r="G48" s="63"/>
      <c r="H48" s="63"/>
      <c r="I48" s="63"/>
      <c r="U48">
        <v>44</v>
      </c>
    </row>
    <row r="49" spans="7:21" x14ac:dyDescent="0.15">
      <c r="G49" s="63"/>
      <c r="H49" s="63"/>
      <c r="I49" s="63"/>
      <c r="U49">
        <v>45</v>
      </c>
    </row>
    <row r="50" spans="7:21" x14ac:dyDescent="0.15">
      <c r="G50" s="12"/>
      <c r="H50" s="12"/>
      <c r="I50" s="12"/>
      <c r="U50">
        <v>46</v>
      </c>
    </row>
    <row r="51" spans="7:21" x14ac:dyDescent="0.15">
      <c r="G51" s="63"/>
      <c r="H51" s="63"/>
      <c r="I51" s="63"/>
      <c r="U51">
        <v>47</v>
      </c>
    </row>
    <row r="52" spans="7:21" x14ac:dyDescent="0.15">
      <c r="G52" s="63"/>
      <c r="H52" s="63"/>
      <c r="I52" s="63"/>
      <c r="U52">
        <v>48</v>
      </c>
    </row>
    <row r="53" spans="7:21" x14ac:dyDescent="0.15">
      <c r="G53" s="63"/>
      <c r="H53" s="63"/>
      <c r="I53" s="63"/>
      <c r="U53">
        <v>49</v>
      </c>
    </row>
    <row r="54" spans="7:21" x14ac:dyDescent="0.15">
      <c r="G54" s="63"/>
      <c r="H54" s="63"/>
      <c r="I54" s="63"/>
      <c r="U54">
        <v>50</v>
      </c>
    </row>
    <row r="55" spans="7:21" x14ac:dyDescent="0.15">
      <c r="G55" s="63"/>
      <c r="H55" s="63"/>
      <c r="I55" s="63"/>
      <c r="U55">
        <v>51</v>
      </c>
    </row>
    <row r="56" spans="7:21" x14ac:dyDescent="0.15">
      <c r="G56" s="63"/>
      <c r="H56" s="63"/>
      <c r="I56" s="63"/>
      <c r="U56">
        <v>52</v>
      </c>
    </row>
    <row r="57" spans="7:21" x14ac:dyDescent="0.15">
      <c r="G57" s="63"/>
      <c r="H57" s="63"/>
      <c r="I57" s="63"/>
      <c r="U57">
        <v>53</v>
      </c>
    </row>
    <row r="58" spans="7:21" x14ac:dyDescent="0.15">
      <c r="G58" s="63"/>
      <c r="H58" s="63"/>
      <c r="I58" s="63"/>
      <c r="U58">
        <v>54</v>
      </c>
    </row>
    <row r="59" spans="7:21" x14ac:dyDescent="0.15">
      <c r="U59">
        <v>55</v>
      </c>
    </row>
    <row r="60" spans="7:21" x14ac:dyDescent="0.15">
      <c r="U60">
        <v>56</v>
      </c>
    </row>
    <row r="61" spans="7:21" x14ac:dyDescent="0.15">
      <c r="U61">
        <v>57</v>
      </c>
    </row>
    <row r="62" spans="7:21" x14ac:dyDescent="0.15">
      <c r="U62">
        <v>58</v>
      </c>
    </row>
    <row r="63" spans="7:21" x14ac:dyDescent="0.15">
      <c r="U63">
        <v>59</v>
      </c>
    </row>
    <row r="64" spans="7:21" x14ac:dyDescent="0.15">
      <c r="U64">
        <v>60</v>
      </c>
    </row>
    <row r="65" spans="21:21" x14ac:dyDescent="0.15">
      <c r="U65">
        <v>61</v>
      </c>
    </row>
    <row r="66" spans="21:21" x14ac:dyDescent="0.15">
      <c r="U66">
        <v>62</v>
      </c>
    </row>
    <row r="67" spans="21:21" x14ac:dyDescent="0.15">
      <c r="U67">
        <v>63</v>
      </c>
    </row>
    <row r="68" spans="21:21" x14ac:dyDescent="0.15">
      <c r="U68">
        <v>64</v>
      </c>
    </row>
    <row r="69" spans="21:21" x14ac:dyDescent="0.15">
      <c r="U69">
        <v>65</v>
      </c>
    </row>
    <row r="70" spans="21:21" x14ac:dyDescent="0.15">
      <c r="U70">
        <v>66</v>
      </c>
    </row>
    <row r="71" spans="21:21" x14ac:dyDescent="0.15">
      <c r="U71">
        <v>67</v>
      </c>
    </row>
    <row r="72" spans="21:21" x14ac:dyDescent="0.15">
      <c r="U72">
        <v>68</v>
      </c>
    </row>
    <row r="73" spans="21:21" x14ac:dyDescent="0.15">
      <c r="U73">
        <v>69</v>
      </c>
    </row>
    <row r="74" spans="21:21" x14ac:dyDescent="0.15">
      <c r="U74">
        <v>70</v>
      </c>
    </row>
    <row r="75" spans="21:21" x14ac:dyDescent="0.15">
      <c r="U75">
        <v>71</v>
      </c>
    </row>
    <row r="76" spans="21:21" x14ac:dyDescent="0.15">
      <c r="U76">
        <v>72</v>
      </c>
    </row>
    <row r="77" spans="21:21" x14ac:dyDescent="0.15">
      <c r="U77">
        <v>73</v>
      </c>
    </row>
    <row r="78" spans="21:21" x14ac:dyDescent="0.15">
      <c r="U78">
        <v>74</v>
      </c>
    </row>
    <row r="79" spans="21:21" x14ac:dyDescent="0.15">
      <c r="U79">
        <v>75</v>
      </c>
    </row>
    <row r="80" spans="21:21" x14ac:dyDescent="0.15">
      <c r="U80">
        <v>76</v>
      </c>
    </row>
    <row r="81" spans="21:21" x14ac:dyDescent="0.15">
      <c r="U81">
        <v>77</v>
      </c>
    </row>
    <row r="82" spans="21:21" x14ac:dyDescent="0.15">
      <c r="U82">
        <v>78</v>
      </c>
    </row>
    <row r="83" spans="21:21" x14ac:dyDescent="0.15">
      <c r="U83">
        <v>79</v>
      </c>
    </row>
    <row r="84" spans="21:21" x14ac:dyDescent="0.15">
      <c r="U84">
        <v>80</v>
      </c>
    </row>
    <row r="85" spans="21:21" x14ac:dyDescent="0.15">
      <c r="U85">
        <v>81</v>
      </c>
    </row>
    <row r="86" spans="21:21" x14ac:dyDescent="0.15">
      <c r="U86">
        <v>82</v>
      </c>
    </row>
    <row r="87" spans="21:21" x14ac:dyDescent="0.15">
      <c r="U87">
        <v>83</v>
      </c>
    </row>
    <row r="88" spans="21:21" x14ac:dyDescent="0.15">
      <c r="U88">
        <v>84</v>
      </c>
    </row>
    <row r="89" spans="21:21" x14ac:dyDescent="0.15">
      <c r="U89">
        <v>85</v>
      </c>
    </row>
    <row r="90" spans="21:21" x14ac:dyDescent="0.15">
      <c r="U90">
        <v>86</v>
      </c>
    </row>
    <row r="91" spans="21:21" x14ac:dyDescent="0.15">
      <c r="U91">
        <v>87</v>
      </c>
    </row>
    <row r="92" spans="21:21" x14ac:dyDescent="0.15">
      <c r="U92">
        <v>88</v>
      </c>
    </row>
    <row r="93" spans="21:21" x14ac:dyDescent="0.15">
      <c r="U93">
        <v>89</v>
      </c>
    </row>
    <row r="94" spans="21:21" x14ac:dyDescent="0.15">
      <c r="U94">
        <v>90</v>
      </c>
    </row>
    <row r="95" spans="21:21" x14ac:dyDescent="0.15">
      <c r="U95">
        <v>91</v>
      </c>
    </row>
    <row r="96" spans="21:21" x14ac:dyDescent="0.15">
      <c r="U96">
        <v>92</v>
      </c>
    </row>
    <row r="97" spans="21:21" x14ac:dyDescent="0.15">
      <c r="U97">
        <v>93</v>
      </c>
    </row>
    <row r="98" spans="21:21" x14ac:dyDescent="0.15">
      <c r="U98">
        <v>94</v>
      </c>
    </row>
    <row r="99" spans="21:21" x14ac:dyDescent="0.15">
      <c r="U99">
        <v>95</v>
      </c>
    </row>
    <row r="100" spans="21:21" x14ac:dyDescent="0.15">
      <c r="U100">
        <v>96</v>
      </c>
    </row>
    <row r="101" spans="21:21" x14ac:dyDescent="0.15">
      <c r="U101">
        <v>97</v>
      </c>
    </row>
    <row r="102" spans="21:21" x14ac:dyDescent="0.15">
      <c r="U102">
        <v>98</v>
      </c>
    </row>
    <row r="103" spans="21:21" x14ac:dyDescent="0.15">
      <c r="U103">
        <v>99</v>
      </c>
    </row>
    <row r="104" spans="21:21" x14ac:dyDescent="0.15">
      <c r="U104">
        <v>100</v>
      </c>
    </row>
    <row r="105" spans="21:21" x14ac:dyDescent="0.15">
      <c r="U105">
        <v>101</v>
      </c>
    </row>
    <row r="106" spans="21:21" x14ac:dyDescent="0.15">
      <c r="U106">
        <v>102</v>
      </c>
    </row>
    <row r="107" spans="21:21" x14ac:dyDescent="0.15">
      <c r="U107">
        <v>103</v>
      </c>
    </row>
    <row r="108" spans="21:21" x14ac:dyDescent="0.15">
      <c r="U108">
        <v>104</v>
      </c>
    </row>
    <row r="109" spans="21:21" x14ac:dyDescent="0.15">
      <c r="U109">
        <v>105</v>
      </c>
    </row>
    <row r="110" spans="21:21" x14ac:dyDescent="0.15">
      <c r="U110">
        <v>106</v>
      </c>
    </row>
    <row r="111" spans="21:21" x14ac:dyDescent="0.15">
      <c r="U111">
        <v>107</v>
      </c>
    </row>
    <row r="112" spans="21:21" x14ac:dyDescent="0.15">
      <c r="U112">
        <v>108</v>
      </c>
    </row>
    <row r="113" spans="21:21" x14ac:dyDescent="0.15">
      <c r="U113">
        <v>109</v>
      </c>
    </row>
    <row r="114" spans="21:21" x14ac:dyDescent="0.15">
      <c r="U114">
        <v>110</v>
      </c>
    </row>
    <row r="115" spans="21:21" x14ac:dyDescent="0.15">
      <c r="U115">
        <v>111</v>
      </c>
    </row>
    <row r="116" spans="21:21" x14ac:dyDescent="0.15">
      <c r="U116">
        <v>112</v>
      </c>
    </row>
    <row r="117" spans="21:21" x14ac:dyDescent="0.15">
      <c r="U117">
        <v>113</v>
      </c>
    </row>
    <row r="118" spans="21:21" x14ac:dyDescent="0.15">
      <c r="U118">
        <v>114</v>
      </c>
    </row>
    <row r="119" spans="21:21" x14ac:dyDescent="0.15">
      <c r="U119">
        <v>115</v>
      </c>
    </row>
    <row r="120" spans="21:21" x14ac:dyDescent="0.15">
      <c r="U120">
        <v>116</v>
      </c>
    </row>
    <row r="121" spans="21:21" x14ac:dyDescent="0.15">
      <c r="U121">
        <v>117</v>
      </c>
    </row>
    <row r="122" spans="21:21" x14ac:dyDescent="0.15">
      <c r="U122">
        <v>118</v>
      </c>
    </row>
    <row r="123" spans="21:21" x14ac:dyDescent="0.15">
      <c r="U123">
        <v>119</v>
      </c>
    </row>
    <row r="124" spans="21:21" x14ac:dyDescent="0.15">
      <c r="U124">
        <v>120</v>
      </c>
    </row>
    <row r="125" spans="21:21" x14ac:dyDescent="0.15">
      <c r="U125">
        <v>121</v>
      </c>
    </row>
    <row r="126" spans="21:21" x14ac:dyDescent="0.15">
      <c r="U126">
        <v>122</v>
      </c>
    </row>
    <row r="127" spans="21:21" x14ac:dyDescent="0.15">
      <c r="U127">
        <v>123</v>
      </c>
    </row>
    <row r="128" spans="21:21" x14ac:dyDescent="0.15">
      <c r="U128">
        <v>124</v>
      </c>
    </row>
    <row r="129" spans="21:21" x14ac:dyDescent="0.15">
      <c r="U129">
        <v>125</v>
      </c>
    </row>
    <row r="130" spans="21:21" x14ac:dyDescent="0.15">
      <c r="U130">
        <v>126</v>
      </c>
    </row>
    <row r="131" spans="21:21" x14ac:dyDescent="0.15">
      <c r="U131">
        <v>127</v>
      </c>
    </row>
    <row r="132" spans="21:21" x14ac:dyDescent="0.15">
      <c r="U132">
        <v>128</v>
      </c>
    </row>
    <row r="133" spans="21:21" x14ac:dyDescent="0.15">
      <c r="U133">
        <v>129</v>
      </c>
    </row>
    <row r="134" spans="21:21" x14ac:dyDescent="0.15">
      <c r="U134">
        <v>130</v>
      </c>
    </row>
    <row r="135" spans="21:21" x14ac:dyDescent="0.15">
      <c r="U135">
        <v>131</v>
      </c>
    </row>
    <row r="136" spans="21:21" x14ac:dyDescent="0.15">
      <c r="U136">
        <v>132</v>
      </c>
    </row>
    <row r="137" spans="21:21" x14ac:dyDescent="0.15">
      <c r="U137">
        <v>133</v>
      </c>
    </row>
    <row r="138" spans="21:21" x14ac:dyDescent="0.15">
      <c r="U138">
        <v>134</v>
      </c>
    </row>
    <row r="139" spans="21:21" x14ac:dyDescent="0.15">
      <c r="U139">
        <v>135</v>
      </c>
    </row>
    <row r="140" spans="21:21" x14ac:dyDescent="0.15">
      <c r="U140">
        <v>136</v>
      </c>
    </row>
    <row r="141" spans="21:21" x14ac:dyDescent="0.15">
      <c r="U141">
        <v>137</v>
      </c>
    </row>
    <row r="142" spans="21:21" x14ac:dyDescent="0.15">
      <c r="U142">
        <v>138</v>
      </c>
    </row>
    <row r="143" spans="21:21" x14ac:dyDescent="0.15">
      <c r="U143">
        <v>139</v>
      </c>
    </row>
    <row r="144" spans="21:21" x14ac:dyDescent="0.15">
      <c r="U144">
        <v>140</v>
      </c>
    </row>
    <row r="145" spans="21:21" x14ac:dyDescent="0.15">
      <c r="U145">
        <v>141</v>
      </c>
    </row>
    <row r="146" spans="21:21" x14ac:dyDescent="0.15">
      <c r="U146">
        <v>142</v>
      </c>
    </row>
    <row r="147" spans="21:21" x14ac:dyDescent="0.15">
      <c r="U147">
        <v>143</v>
      </c>
    </row>
    <row r="148" spans="21:21" x14ac:dyDescent="0.15">
      <c r="U148">
        <v>144</v>
      </c>
    </row>
    <row r="149" spans="21:21" x14ac:dyDescent="0.15">
      <c r="U149">
        <v>145</v>
      </c>
    </row>
    <row r="150" spans="21:21" x14ac:dyDescent="0.15">
      <c r="U150">
        <v>146</v>
      </c>
    </row>
    <row r="151" spans="21:21" x14ac:dyDescent="0.15">
      <c r="U151">
        <v>147</v>
      </c>
    </row>
    <row r="152" spans="21:21" x14ac:dyDescent="0.15">
      <c r="U152">
        <v>148</v>
      </c>
    </row>
    <row r="153" spans="21:21" x14ac:dyDescent="0.15">
      <c r="U153">
        <v>149</v>
      </c>
    </row>
    <row r="154" spans="21:21" x14ac:dyDescent="0.15">
      <c r="U154">
        <v>150</v>
      </c>
    </row>
    <row r="155" spans="21:21" x14ac:dyDescent="0.15">
      <c r="U155">
        <v>151</v>
      </c>
    </row>
    <row r="156" spans="21:21" x14ac:dyDescent="0.15">
      <c r="U156">
        <v>152</v>
      </c>
    </row>
    <row r="157" spans="21:21" x14ac:dyDescent="0.15">
      <c r="U157">
        <v>153</v>
      </c>
    </row>
    <row r="158" spans="21:21" x14ac:dyDescent="0.15">
      <c r="U158">
        <v>154</v>
      </c>
    </row>
    <row r="159" spans="21:21" x14ac:dyDescent="0.15">
      <c r="U159">
        <v>155</v>
      </c>
    </row>
    <row r="160" spans="21:21" x14ac:dyDescent="0.15">
      <c r="U160">
        <v>156</v>
      </c>
    </row>
    <row r="161" spans="21:21" x14ac:dyDescent="0.15">
      <c r="U161">
        <v>157</v>
      </c>
    </row>
    <row r="162" spans="21:21" x14ac:dyDescent="0.15">
      <c r="U162">
        <v>158</v>
      </c>
    </row>
    <row r="163" spans="21:21" x14ac:dyDescent="0.15">
      <c r="U163">
        <v>159</v>
      </c>
    </row>
    <row r="164" spans="21:21" x14ac:dyDescent="0.15">
      <c r="U164">
        <v>160</v>
      </c>
    </row>
    <row r="165" spans="21:21" x14ac:dyDescent="0.15">
      <c r="U165">
        <v>161</v>
      </c>
    </row>
    <row r="166" spans="21:21" x14ac:dyDescent="0.15">
      <c r="U166">
        <v>162</v>
      </c>
    </row>
    <row r="167" spans="21:21" x14ac:dyDescent="0.15">
      <c r="U167">
        <v>163</v>
      </c>
    </row>
    <row r="168" spans="21:21" x14ac:dyDescent="0.15">
      <c r="U168">
        <v>164</v>
      </c>
    </row>
    <row r="169" spans="21:21" x14ac:dyDescent="0.15">
      <c r="U169">
        <v>165</v>
      </c>
    </row>
    <row r="170" spans="21:21" x14ac:dyDescent="0.15">
      <c r="U170">
        <v>166</v>
      </c>
    </row>
    <row r="171" spans="21:21" x14ac:dyDescent="0.15">
      <c r="U171">
        <v>167</v>
      </c>
    </row>
    <row r="172" spans="21:21" x14ac:dyDescent="0.15">
      <c r="U172">
        <v>168</v>
      </c>
    </row>
    <row r="173" spans="21:21" x14ac:dyDescent="0.15">
      <c r="U173">
        <v>169</v>
      </c>
    </row>
    <row r="174" spans="21:21" x14ac:dyDescent="0.15">
      <c r="U174">
        <v>170</v>
      </c>
    </row>
    <row r="175" spans="21:21" x14ac:dyDescent="0.15">
      <c r="U175">
        <v>171</v>
      </c>
    </row>
    <row r="176" spans="21:21" x14ac:dyDescent="0.15">
      <c r="U176">
        <v>172</v>
      </c>
    </row>
    <row r="177" spans="21:21" x14ac:dyDescent="0.15">
      <c r="U177">
        <v>173</v>
      </c>
    </row>
    <row r="178" spans="21:21" x14ac:dyDescent="0.15">
      <c r="U178">
        <v>174</v>
      </c>
    </row>
    <row r="179" spans="21:21" x14ac:dyDescent="0.15">
      <c r="U179">
        <v>175</v>
      </c>
    </row>
    <row r="180" spans="21:21" x14ac:dyDescent="0.15">
      <c r="U180">
        <v>176</v>
      </c>
    </row>
    <row r="181" spans="21:21" x14ac:dyDescent="0.15">
      <c r="U181">
        <v>177</v>
      </c>
    </row>
    <row r="182" spans="21:21" x14ac:dyDescent="0.15">
      <c r="U182">
        <v>178</v>
      </c>
    </row>
    <row r="183" spans="21:21" x14ac:dyDescent="0.15">
      <c r="U183">
        <v>179</v>
      </c>
    </row>
    <row r="184" spans="21:21" x14ac:dyDescent="0.15">
      <c r="U184">
        <v>180</v>
      </c>
    </row>
    <row r="185" spans="21:21" x14ac:dyDescent="0.15">
      <c r="U185">
        <v>181</v>
      </c>
    </row>
    <row r="186" spans="21:21" x14ac:dyDescent="0.15">
      <c r="U186">
        <v>182</v>
      </c>
    </row>
    <row r="187" spans="21:21" x14ac:dyDescent="0.15">
      <c r="U187">
        <v>183</v>
      </c>
    </row>
    <row r="188" spans="21:21" x14ac:dyDescent="0.15">
      <c r="U188">
        <v>184</v>
      </c>
    </row>
    <row r="189" spans="21:21" x14ac:dyDescent="0.15">
      <c r="U189">
        <v>185</v>
      </c>
    </row>
    <row r="190" spans="21:21" x14ac:dyDescent="0.15">
      <c r="U190">
        <v>186</v>
      </c>
    </row>
    <row r="191" spans="21:21" x14ac:dyDescent="0.15">
      <c r="U191">
        <v>187</v>
      </c>
    </row>
    <row r="192" spans="21:21" x14ac:dyDescent="0.15">
      <c r="U192">
        <v>188</v>
      </c>
    </row>
    <row r="193" spans="21:21" x14ac:dyDescent="0.15">
      <c r="U193">
        <v>189</v>
      </c>
    </row>
    <row r="194" spans="21:21" x14ac:dyDescent="0.15">
      <c r="U194">
        <v>190</v>
      </c>
    </row>
    <row r="195" spans="21:21" x14ac:dyDescent="0.15">
      <c r="U195">
        <v>191</v>
      </c>
    </row>
    <row r="196" spans="21:21" x14ac:dyDescent="0.15">
      <c r="U196">
        <v>192</v>
      </c>
    </row>
    <row r="197" spans="21:21" x14ac:dyDescent="0.15">
      <c r="U197">
        <v>193</v>
      </c>
    </row>
    <row r="198" spans="21:21" x14ac:dyDescent="0.15">
      <c r="U198">
        <v>194</v>
      </c>
    </row>
    <row r="199" spans="21:21" x14ac:dyDescent="0.15">
      <c r="U199">
        <v>195</v>
      </c>
    </row>
    <row r="200" spans="21:21" x14ac:dyDescent="0.15">
      <c r="U200">
        <v>196</v>
      </c>
    </row>
    <row r="201" spans="21:21" x14ac:dyDescent="0.15">
      <c r="U201">
        <v>197</v>
      </c>
    </row>
    <row r="202" spans="21:21" x14ac:dyDescent="0.15">
      <c r="U202">
        <v>198</v>
      </c>
    </row>
    <row r="203" spans="21:21" x14ac:dyDescent="0.15">
      <c r="U203">
        <v>199</v>
      </c>
    </row>
    <row r="204" spans="21:21" x14ac:dyDescent="0.15">
      <c r="U204">
        <v>200</v>
      </c>
    </row>
    <row r="205" spans="21:21" x14ac:dyDescent="0.15">
      <c r="U205">
        <v>201</v>
      </c>
    </row>
    <row r="206" spans="21:21" x14ac:dyDescent="0.15">
      <c r="U206">
        <v>202</v>
      </c>
    </row>
    <row r="207" spans="21:21" x14ac:dyDescent="0.15">
      <c r="U207">
        <v>203</v>
      </c>
    </row>
    <row r="208" spans="21:21" x14ac:dyDescent="0.15">
      <c r="U208">
        <v>204</v>
      </c>
    </row>
    <row r="209" spans="21:21" x14ac:dyDescent="0.15">
      <c r="U209">
        <v>205</v>
      </c>
    </row>
    <row r="210" spans="21:21" x14ac:dyDescent="0.15">
      <c r="U210">
        <v>206</v>
      </c>
    </row>
    <row r="211" spans="21:21" x14ac:dyDescent="0.15">
      <c r="U211">
        <v>207</v>
      </c>
    </row>
    <row r="212" spans="21:21" x14ac:dyDescent="0.15">
      <c r="U212">
        <v>208</v>
      </c>
    </row>
    <row r="213" spans="21:21" x14ac:dyDescent="0.15">
      <c r="U213">
        <v>209</v>
      </c>
    </row>
    <row r="214" spans="21:21" x14ac:dyDescent="0.15">
      <c r="U214">
        <v>210</v>
      </c>
    </row>
    <row r="215" spans="21:21" x14ac:dyDescent="0.15">
      <c r="U215">
        <v>211</v>
      </c>
    </row>
    <row r="216" spans="21:21" x14ac:dyDescent="0.15">
      <c r="U216">
        <v>212</v>
      </c>
    </row>
    <row r="217" spans="21:21" x14ac:dyDescent="0.15">
      <c r="U217">
        <v>213</v>
      </c>
    </row>
    <row r="218" spans="21:21" x14ac:dyDescent="0.15">
      <c r="U218">
        <v>214</v>
      </c>
    </row>
    <row r="219" spans="21:21" x14ac:dyDescent="0.15">
      <c r="U219">
        <v>215</v>
      </c>
    </row>
    <row r="220" spans="21:21" x14ac:dyDescent="0.15">
      <c r="U220">
        <v>216</v>
      </c>
    </row>
    <row r="221" spans="21:21" x14ac:dyDescent="0.15">
      <c r="U221">
        <v>217</v>
      </c>
    </row>
    <row r="222" spans="21:21" x14ac:dyDescent="0.15">
      <c r="U222">
        <v>218</v>
      </c>
    </row>
    <row r="223" spans="21:21" x14ac:dyDescent="0.15">
      <c r="U223">
        <v>219</v>
      </c>
    </row>
    <row r="224" spans="21:21" x14ac:dyDescent="0.15">
      <c r="U224">
        <v>220</v>
      </c>
    </row>
    <row r="225" spans="21:21" x14ac:dyDescent="0.15">
      <c r="U225">
        <v>221</v>
      </c>
    </row>
    <row r="226" spans="21:21" x14ac:dyDescent="0.15">
      <c r="U226">
        <v>222</v>
      </c>
    </row>
    <row r="227" spans="21:21" x14ac:dyDescent="0.15">
      <c r="U227">
        <v>223</v>
      </c>
    </row>
    <row r="228" spans="21:21" x14ac:dyDescent="0.15">
      <c r="U228">
        <v>224</v>
      </c>
    </row>
    <row r="229" spans="21:21" x14ac:dyDescent="0.15">
      <c r="U229">
        <v>225</v>
      </c>
    </row>
    <row r="230" spans="21:21" x14ac:dyDescent="0.15">
      <c r="U230">
        <v>226</v>
      </c>
    </row>
    <row r="231" spans="21:21" x14ac:dyDescent="0.15">
      <c r="U231">
        <v>227</v>
      </c>
    </row>
    <row r="232" spans="21:21" x14ac:dyDescent="0.15">
      <c r="U232">
        <v>228</v>
      </c>
    </row>
    <row r="233" spans="21:21" x14ac:dyDescent="0.15">
      <c r="U233">
        <v>229</v>
      </c>
    </row>
    <row r="234" spans="21:21" x14ac:dyDescent="0.15">
      <c r="U234">
        <v>230</v>
      </c>
    </row>
    <row r="235" spans="21:21" x14ac:dyDescent="0.15">
      <c r="U235">
        <v>231</v>
      </c>
    </row>
    <row r="236" spans="21:21" x14ac:dyDescent="0.15">
      <c r="U236">
        <v>232</v>
      </c>
    </row>
    <row r="237" spans="21:21" x14ac:dyDescent="0.15">
      <c r="U237">
        <v>233</v>
      </c>
    </row>
    <row r="238" spans="21:21" x14ac:dyDescent="0.15">
      <c r="U238">
        <v>234</v>
      </c>
    </row>
    <row r="239" spans="21:21" x14ac:dyDescent="0.15">
      <c r="U239">
        <v>235</v>
      </c>
    </row>
    <row r="240" spans="21:21" x14ac:dyDescent="0.15">
      <c r="U240">
        <v>236</v>
      </c>
    </row>
    <row r="241" spans="21:21" x14ac:dyDescent="0.15">
      <c r="U241">
        <v>237</v>
      </c>
    </row>
    <row r="242" spans="21:21" x14ac:dyDescent="0.15">
      <c r="U242">
        <v>238</v>
      </c>
    </row>
    <row r="243" spans="21:21" x14ac:dyDescent="0.15">
      <c r="U243">
        <v>239</v>
      </c>
    </row>
    <row r="244" spans="21:21" x14ac:dyDescent="0.15">
      <c r="U244">
        <v>240</v>
      </c>
    </row>
    <row r="245" spans="21:21" x14ac:dyDescent="0.15">
      <c r="U245">
        <v>241</v>
      </c>
    </row>
    <row r="246" spans="21:21" x14ac:dyDescent="0.15">
      <c r="U246">
        <v>242</v>
      </c>
    </row>
    <row r="247" spans="21:21" x14ac:dyDescent="0.15">
      <c r="U247">
        <v>243</v>
      </c>
    </row>
    <row r="248" spans="21:21" x14ac:dyDescent="0.15">
      <c r="U248">
        <v>244</v>
      </c>
    </row>
    <row r="249" spans="21:21" x14ac:dyDescent="0.15">
      <c r="U249">
        <v>245</v>
      </c>
    </row>
    <row r="250" spans="21:21" x14ac:dyDescent="0.15">
      <c r="U250">
        <v>246</v>
      </c>
    </row>
    <row r="251" spans="21:21" x14ac:dyDescent="0.15">
      <c r="U251">
        <v>247</v>
      </c>
    </row>
    <row r="252" spans="21:21" x14ac:dyDescent="0.15">
      <c r="U252">
        <v>248</v>
      </c>
    </row>
    <row r="253" spans="21:21" x14ac:dyDescent="0.15">
      <c r="U253">
        <v>249</v>
      </c>
    </row>
    <row r="254" spans="21:21" x14ac:dyDescent="0.15">
      <c r="U254">
        <v>250</v>
      </c>
    </row>
    <row r="255" spans="21:21" x14ac:dyDescent="0.15">
      <c r="U255">
        <v>251</v>
      </c>
    </row>
    <row r="256" spans="21:21" x14ac:dyDescent="0.15">
      <c r="U256">
        <v>252</v>
      </c>
    </row>
    <row r="257" spans="21:21" x14ac:dyDescent="0.15">
      <c r="U257">
        <v>253</v>
      </c>
    </row>
    <row r="258" spans="21:21" x14ac:dyDescent="0.15">
      <c r="U258">
        <v>254</v>
      </c>
    </row>
    <row r="259" spans="21:21" x14ac:dyDescent="0.15">
      <c r="U259">
        <v>255</v>
      </c>
    </row>
  </sheetData>
  <mergeCells count="1">
    <mergeCell ref="H1:K1"/>
  </mergeCells>
  <phoneticPr fontId="2"/>
  <pageMargins left="0.75" right="0.75" top="1" bottom="1" header="0.51200000000000001" footer="0.51200000000000001"/>
  <pageSetup paperSize="9" orientation="portrait"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記入要領</vt:lpstr>
      <vt:lpstr>工事（県内）登録票３－１</vt:lpstr>
      <vt:lpstr>工事（県内）登録票３－２</vt:lpstr>
      <vt:lpstr>工事（県内）登録票３－３</vt:lpstr>
      <vt:lpstr>このシートはさわらないこと</vt:lpstr>
      <vt:lpstr>記入要領!Print_Area</vt:lpstr>
      <vt:lpstr>'工事（県内）登録票３－１'!Print_Area</vt:lpstr>
      <vt:lpstr>'工事（県内）登録票３－２'!Print_Area</vt:lpstr>
      <vt:lpstr>'工事（県内）登録票３－３'!Print_Area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田鍋　広大</cp:lastModifiedBy>
  <cp:lastPrinted>2024-01-22T01:15:24Z</cp:lastPrinted>
  <dcterms:created xsi:type="dcterms:W3CDTF">2008-07-30T07:19:22Z</dcterms:created>
  <dcterms:modified xsi:type="dcterms:W3CDTF">2024-12-18T01:59:46Z</dcterms:modified>
</cp:coreProperties>
</file>