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oujuNAS\200_長寿あんしん課\10_地域包括ケア推進係\32-00生活支援体制整備事業\19.打ち合わせ資料等\R6\8月\SC協議後送付資料\修正後様式\★様式一式\①【加算額あり】様式(R70401～)\"/>
    </mc:Choice>
  </mc:AlternateContent>
  <xr:revisionPtr revIDLastSave="0" documentId="13_ncr:1_{59248EF7-9AB0-42A6-854E-878508932231}" xr6:coauthVersionLast="47" xr6:coauthVersionMax="47" xr10:uidLastSave="{00000000-0000-0000-0000-000000000000}"/>
  <bookViews>
    <workbookView xWindow="0" yWindow="0" windowWidth="28800" windowHeight="15600" tabRatio="929" xr2:uid="{200449A5-A95B-4924-8674-0596C8B615A7}"/>
  </bookViews>
  <sheets>
    <sheet name="入力1" sheetId="11" r:id="rId1"/>
    <sheet name="入力２" sheetId="12" r:id="rId2"/>
    <sheet name="利用者１" sheetId="26" r:id="rId3"/>
    <sheet name="利用者２" sheetId="39" r:id="rId4"/>
    <sheet name="利用者３" sheetId="40" r:id="rId5"/>
    <sheet name="利用者４" sheetId="41" r:id="rId6"/>
    <sheet name="利用者５" sheetId="42" r:id="rId7"/>
    <sheet name="利用者６" sheetId="43" r:id="rId8"/>
    <sheet name="利用者７" sheetId="44" r:id="rId9"/>
    <sheet name="利用者８" sheetId="45" r:id="rId10"/>
    <sheet name="利用者９" sheetId="46" r:id="rId11"/>
    <sheet name="利用者１０" sheetId="47" r:id="rId12"/>
    <sheet name="利用者１１" sheetId="48" r:id="rId13"/>
    <sheet name="利用者１２" sheetId="49" r:id="rId14"/>
    <sheet name="利用者１３" sheetId="50" r:id="rId15"/>
    <sheet name="利用者１４" sheetId="52" r:id="rId16"/>
    <sheet name="利用者１５" sheetId="51" r:id="rId17"/>
  </sheets>
  <definedNames>
    <definedName name="_xlnm.Print_Area" localSheetId="0">入力1!$A$1:$G$4</definedName>
    <definedName name="_xlnm.Print_Area" localSheetId="1">入力２!$A$1:$C$22</definedName>
    <definedName name="_xlnm.Print_Area" localSheetId="2">利用者１!$A$1:$K$102</definedName>
    <definedName name="_xlnm.Print_Area" localSheetId="11">利用者１０!$A$1:$K$102</definedName>
    <definedName name="_xlnm.Print_Area" localSheetId="12">利用者１１!$A$1:$K$102</definedName>
    <definedName name="_xlnm.Print_Area" localSheetId="13">利用者１２!$A$1:$K$102</definedName>
    <definedName name="_xlnm.Print_Area" localSheetId="14">利用者１３!$A$1:$K$102</definedName>
    <definedName name="_xlnm.Print_Area" localSheetId="15">利用者１４!$A$1:$K$102</definedName>
    <definedName name="_xlnm.Print_Area" localSheetId="16">利用者１５!$A$1:$K$102</definedName>
    <definedName name="_xlnm.Print_Area" localSheetId="3">利用者２!$A$1:$K$102</definedName>
    <definedName name="_xlnm.Print_Area" localSheetId="4">利用者３!$A$1:$K$102</definedName>
    <definedName name="_xlnm.Print_Area" localSheetId="5">利用者４!$A$1:$K$102</definedName>
    <definedName name="_xlnm.Print_Area" localSheetId="6">利用者５!$A$1:$K$102</definedName>
    <definedName name="_xlnm.Print_Area" localSheetId="7">利用者６!$A$1:$K$102</definedName>
    <definedName name="_xlnm.Print_Area" localSheetId="8">利用者７!$A$1:$K$102</definedName>
    <definedName name="_xlnm.Print_Area" localSheetId="9">利用者８!$A$1:$K$102</definedName>
    <definedName name="_xlnm.Print_Area" localSheetId="10">利用者９!$A$1:$K$102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1" l="1"/>
  <c r="C53" i="51" s="1"/>
  <c r="C4" i="52"/>
  <c r="C53" i="52" s="1"/>
  <c r="C4" i="50"/>
  <c r="C53" i="50" s="1"/>
  <c r="C4" i="49"/>
  <c r="C53" i="49" s="1"/>
  <c r="C4" i="48"/>
  <c r="C4" i="47"/>
  <c r="C53" i="47" s="1"/>
  <c r="C4" i="46"/>
  <c r="C4" i="45"/>
  <c r="C4" i="44"/>
  <c r="C4" i="43"/>
  <c r="C53" i="43" s="1"/>
  <c r="C4" i="42"/>
  <c r="C53" i="42" s="1"/>
  <c r="C4" i="41"/>
  <c r="C4" i="40"/>
  <c r="H91" i="52"/>
  <c r="J96" i="52" s="1"/>
  <c r="J90" i="52"/>
  <c r="J89" i="52"/>
  <c r="J88" i="52"/>
  <c r="H85" i="52"/>
  <c r="J87" i="52" s="1"/>
  <c r="H79" i="52"/>
  <c r="J84" i="52" s="1"/>
  <c r="J78" i="52"/>
  <c r="H73" i="52"/>
  <c r="J77" i="52" s="1"/>
  <c r="J72" i="52"/>
  <c r="J71" i="52"/>
  <c r="J70" i="52"/>
  <c r="J69" i="52"/>
  <c r="J68" i="52"/>
  <c r="J67" i="52"/>
  <c r="H67" i="52"/>
  <c r="H61" i="52"/>
  <c r="H97" i="52" s="1"/>
  <c r="H46" i="52"/>
  <c r="G55" i="52" s="1"/>
  <c r="H99" i="52" s="1"/>
  <c r="H40" i="52"/>
  <c r="J45" i="52" s="1"/>
  <c r="J39" i="52"/>
  <c r="J38" i="52"/>
  <c r="J37" i="52"/>
  <c r="J36" i="52"/>
  <c r="J35" i="52"/>
  <c r="H34" i="52"/>
  <c r="J34" i="52" s="1"/>
  <c r="H28" i="52"/>
  <c r="J33" i="52" s="1"/>
  <c r="J27" i="52"/>
  <c r="J26" i="52"/>
  <c r="J25" i="52"/>
  <c r="H22" i="52"/>
  <c r="J24" i="52" s="1"/>
  <c r="H16" i="52"/>
  <c r="J21" i="52" s="1"/>
  <c r="J15" i="52"/>
  <c r="H10" i="52"/>
  <c r="J14" i="52" s="1"/>
  <c r="I3" i="52"/>
  <c r="I52" i="52" s="1"/>
  <c r="H91" i="51"/>
  <c r="J96" i="51" s="1"/>
  <c r="J90" i="51"/>
  <c r="J89" i="51"/>
  <c r="J88" i="51"/>
  <c r="H85" i="51"/>
  <c r="J87" i="51" s="1"/>
  <c r="H79" i="51"/>
  <c r="J84" i="51" s="1"/>
  <c r="J78" i="51"/>
  <c r="H73" i="51"/>
  <c r="J77" i="51" s="1"/>
  <c r="J72" i="51"/>
  <c r="J71" i="51"/>
  <c r="J70" i="51"/>
  <c r="J69" i="51"/>
  <c r="J68" i="51"/>
  <c r="J67" i="51"/>
  <c r="H67" i="51"/>
  <c r="H61" i="51"/>
  <c r="H97" i="51" s="1"/>
  <c r="H40" i="51"/>
  <c r="J45" i="51" s="1"/>
  <c r="J39" i="51"/>
  <c r="J38" i="51"/>
  <c r="J37" i="51"/>
  <c r="J36" i="51"/>
  <c r="J35" i="51"/>
  <c r="H34" i="51"/>
  <c r="J34" i="51" s="1"/>
  <c r="H28" i="51"/>
  <c r="J33" i="51" s="1"/>
  <c r="J27" i="51"/>
  <c r="J26" i="51"/>
  <c r="J25" i="51"/>
  <c r="H22" i="51"/>
  <c r="J24" i="51" s="1"/>
  <c r="H16" i="51"/>
  <c r="J21" i="51" s="1"/>
  <c r="H10" i="51"/>
  <c r="J14" i="51" s="1"/>
  <c r="I3" i="51"/>
  <c r="I52" i="51" s="1"/>
  <c r="H91" i="50"/>
  <c r="J95" i="50" s="1"/>
  <c r="J90" i="50"/>
  <c r="J89" i="50"/>
  <c r="J88" i="50"/>
  <c r="H85" i="50"/>
  <c r="J87" i="50" s="1"/>
  <c r="H79" i="50"/>
  <c r="J84" i="50" s="1"/>
  <c r="J78" i="50"/>
  <c r="H73" i="50"/>
  <c r="J77" i="50" s="1"/>
  <c r="J72" i="50"/>
  <c r="J71" i="50"/>
  <c r="J70" i="50"/>
  <c r="J69" i="50"/>
  <c r="J68" i="50"/>
  <c r="J67" i="50"/>
  <c r="H67" i="50"/>
  <c r="H61" i="50"/>
  <c r="J65" i="50" s="1"/>
  <c r="I52" i="50"/>
  <c r="H46" i="50"/>
  <c r="G55" i="50" s="1"/>
  <c r="H40" i="50"/>
  <c r="J45" i="50" s="1"/>
  <c r="J39" i="50"/>
  <c r="J38" i="50"/>
  <c r="J37" i="50"/>
  <c r="J36" i="50"/>
  <c r="J35" i="50"/>
  <c r="J34" i="50"/>
  <c r="H34" i="50"/>
  <c r="H28" i="50"/>
  <c r="J33" i="50" s="1"/>
  <c r="J27" i="50"/>
  <c r="J26" i="50"/>
  <c r="J25" i="50"/>
  <c r="H22" i="50"/>
  <c r="J24" i="50" s="1"/>
  <c r="H16" i="50"/>
  <c r="J20" i="50" s="1"/>
  <c r="J15" i="50"/>
  <c r="H10" i="50"/>
  <c r="J14" i="50" s="1"/>
  <c r="I3" i="50"/>
  <c r="H91" i="49"/>
  <c r="J95" i="49" s="1"/>
  <c r="J90" i="49"/>
  <c r="J89" i="49"/>
  <c r="J88" i="49"/>
  <c r="H85" i="49"/>
  <c r="J87" i="49" s="1"/>
  <c r="H79" i="49"/>
  <c r="J84" i="49" s="1"/>
  <c r="J78" i="49"/>
  <c r="H73" i="49"/>
  <c r="J77" i="49" s="1"/>
  <c r="J72" i="49"/>
  <c r="J71" i="49"/>
  <c r="J70" i="49"/>
  <c r="J69" i="49"/>
  <c r="J68" i="49"/>
  <c r="J67" i="49"/>
  <c r="H67" i="49"/>
  <c r="H61" i="49"/>
  <c r="J65" i="49" s="1"/>
  <c r="I52" i="49"/>
  <c r="H46" i="49"/>
  <c r="G55" i="49" s="1"/>
  <c r="H40" i="49"/>
  <c r="J45" i="49" s="1"/>
  <c r="J39" i="49"/>
  <c r="J38" i="49"/>
  <c r="J37" i="49"/>
  <c r="J36" i="49"/>
  <c r="J35" i="49"/>
  <c r="J34" i="49"/>
  <c r="H34" i="49"/>
  <c r="H28" i="49"/>
  <c r="J33" i="49" s="1"/>
  <c r="J27" i="49"/>
  <c r="J26" i="49"/>
  <c r="J25" i="49"/>
  <c r="H22" i="49"/>
  <c r="J24" i="49" s="1"/>
  <c r="H16" i="49"/>
  <c r="J20" i="49" s="1"/>
  <c r="J15" i="49"/>
  <c r="H10" i="49"/>
  <c r="J14" i="49" s="1"/>
  <c r="I3" i="49"/>
  <c r="H91" i="48"/>
  <c r="J96" i="48" s="1"/>
  <c r="J90" i="48"/>
  <c r="J89" i="48"/>
  <c r="J88" i="48"/>
  <c r="J87" i="48"/>
  <c r="H85" i="48"/>
  <c r="J86" i="48" s="1"/>
  <c r="H79" i="48"/>
  <c r="J84" i="48" s="1"/>
  <c r="J78" i="48"/>
  <c r="J77" i="48"/>
  <c r="H73" i="48"/>
  <c r="J76" i="48" s="1"/>
  <c r="J69" i="48"/>
  <c r="J68" i="48"/>
  <c r="J67" i="48"/>
  <c r="H67" i="48"/>
  <c r="J72" i="48" s="1"/>
  <c r="H61" i="48"/>
  <c r="H97" i="48" s="1"/>
  <c r="C53" i="48"/>
  <c r="I52" i="48"/>
  <c r="H46" i="48"/>
  <c r="G55" i="48" s="1"/>
  <c r="H99" i="48" s="1"/>
  <c r="J45" i="48"/>
  <c r="H40" i="48"/>
  <c r="J44" i="48" s="1"/>
  <c r="J39" i="48"/>
  <c r="J38" i="48"/>
  <c r="J37" i="48"/>
  <c r="J36" i="48"/>
  <c r="J35" i="48"/>
  <c r="J34" i="48"/>
  <c r="H34" i="48"/>
  <c r="H28" i="48"/>
  <c r="J33" i="48" s="1"/>
  <c r="J27" i="48"/>
  <c r="J26" i="48"/>
  <c r="J25" i="48"/>
  <c r="J24" i="48"/>
  <c r="H22" i="48"/>
  <c r="J23" i="48" s="1"/>
  <c r="H16" i="48"/>
  <c r="J21" i="48" s="1"/>
  <c r="J15" i="48"/>
  <c r="J14" i="48"/>
  <c r="H10" i="48"/>
  <c r="J13" i="48" s="1"/>
  <c r="I3" i="48"/>
  <c r="H91" i="47"/>
  <c r="J96" i="47" s="1"/>
  <c r="J90" i="47"/>
  <c r="J89" i="47"/>
  <c r="J88" i="47"/>
  <c r="H85" i="47"/>
  <c r="J87" i="47" s="1"/>
  <c r="H79" i="47"/>
  <c r="J81" i="47" s="1"/>
  <c r="J78" i="47"/>
  <c r="J74" i="47"/>
  <c r="H73" i="47"/>
  <c r="J77" i="47" s="1"/>
  <c r="J72" i="47"/>
  <c r="J71" i="47"/>
  <c r="J70" i="47"/>
  <c r="J69" i="47"/>
  <c r="J68" i="47"/>
  <c r="J67" i="47"/>
  <c r="H67" i="47"/>
  <c r="H61" i="47"/>
  <c r="J65" i="47" s="1"/>
  <c r="H46" i="47"/>
  <c r="G55" i="47" s="1"/>
  <c r="H40" i="47"/>
  <c r="J45" i="47" s="1"/>
  <c r="J39" i="47"/>
  <c r="J38" i="47"/>
  <c r="J37" i="47"/>
  <c r="J36" i="47"/>
  <c r="J35" i="47"/>
  <c r="H34" i="47"/>
  <c r="J34" i="47" s="1"/>
  <c r="H28" i="47"/>
  <c r="J33" i="47" s="1"/>
  <c r="J27" i="47"/>
  <c r="J26" i="47"/>
  <c r="J25" i="47"/>
  <c r="H22" i="47"/>
  <c r="J24" i="47" s="1"/>
  <c r="H16" i="47"/>
  <c r="J18" i="47" s="1"/>
  <c r="J15" i="47"/>
  <c r="J11" i="47"/>
  <c r="H10" i="47"/>
  <c r="J14" i="47" s="1"/>
  <c r="I3" i="47"/>
  <c r="I52" i="47" s="1"/>
  <c r="H91" i="46"/>
  <c r="J91" i="46" s="1"/>
  <c r="J90" i="46"/>
  <c r="J89" i="46"/>
  <c r="J88" i="46"/>
  <c r="H85" i="46"/>
  <c r="J87" i="46" s="1"/>
  <c r="H79" i="46"/>
  <c r="J84" i="46" s="1"/>
  <c r="J78" i="46"/>
  <c r="H73" i="46"/>
  <c r="J77" i="46" s="1"/>
  <c r="J72" i="46"/>
  <c r="J71" i="46"/>
  <c r="J70" i="46"/>
  <c r="J69" i="46"/>
  <c r="J68" i="46"/>
  <c r="J67" i="46"/>
  <c r="H67" i="46"/>
  <c r="H61" i="46"/>
  <c r="J62" i="46" s="1"/>
  <c r="I52" i="46"/>
  <c r="H46" i="46"/>
  <c r="G55" i="46" s="1"/>
  <c r="H40" i="46"/>
  <c r="J45" i="46" s="1"/>
  <c r="J39" i="46"/>
  <c r="J38" i="46"/>
  <c r="J37" i="46"/>
  <c r="J36" i="46"/>
  <c r="J35" i="46"/>
  <c r="J34" i="46"/>
  <c r="H34" i="46"/>
  <c r="H28" i="46"/>
  <c r="J30" i="46" s="1"/>
  <c r="J27" i="46"/>
  <c r="J26" i="46"/>
  <c r="J25" i="46"/>
  <c r="H22" i="46"/>
  <c r="J24" i="46" s="1"/>
  <c r="H16" i="46"/>
  <c r="J21" i="46" s="1"/>
  <c r="J15" i="46"/>
  <c r="H10" i="46"/>
  <c r="J14" i="46" s="1"/>
  <c r="C53" i="46"/>
  <c r="I3" i="46"/>
  <c r="H91" i="45"/>
  <c r="J96" i="45" s="1"/>
  <c r="J90" i="45"/>
  <c r="J89" i="45"/>
  <c r="J88" i="45"/>
  <c r="H85" i="45"/>
  <c r="J87" i="45" s="1"/>
  <c r="H79" i="45"/>
  <c r="J84" i="45" s="1"/>
  <c r="J78" i="45"/>
  <c r="H73" i="45"/>
  <c r="J77" i="45" s="1"/>
  <c r="J72" i="45"/>
  <c r="J71" i="45"/>
  <c r="J70" i="45"/>
  <c r="J69" i="45"/>
  <c r="J68" i="45"/>
  <c r="J67" i="45"/>
  <c r="H67" i="45"/>
  <c r="H61" i="45"/>
  <c r="H97" i="45" s="1"/>
  <c r="C53" i="45"/>
  <c r="I52" i="45"/>
  <c r="H46" i="45"/>
  <c r="G55" i="45" s="1"/>
  <c r="H99" i="45" s="1"/>
  <c r="H40" i="45"/>
  <c r="J45" i="45" s="1"/>
  <c r="J39" i="45"/>
  <c r="J38" i="45"/>
  <c r="J37" i="45"/>
  <c r="J36" i="45"/>
  <c r="J35" i="45"/>
  <c r="H34" i="45"/>
  <c r="J34" i="45" s="1"/>
  <c r="H28" i="45"/>
  <c r="J33" i="45" s="1"/>
  <c r="J27" i="45"/>
  <c r="J26" i="45"/>
  <c r="J25" i="45"/>
  <c r="H22" i="45"/>
  <c r="J24" i="45" s="1"/>
  <c r="H16" i="45"/>
  <c r="J21" i="45" s="1"/>
  <c r="J15" i="45"/>
  <c r="H10" i="45"/>
  <c r="J14" i="45" s="1"/>
  <c r="I3" i="45"/>
  <c r="H91" i="44"/>
  <c r="J91" i="44" s="1"/>
  <c r="J90" i="44"/>
  <c r="J89" i="44"/>
  <c r="J88" i="44"/>
  <c r="H85" i="44"/>
  <c r="J87" i="44" s="1"/>
  <c r="H79" i="44"/>
  <c r="J84" i="44" s="1"/>
  <c r="J78" i="44"/>
  <c r="H73" i="44"/>
  <c r="J77" i="44" s="1"/>
  <c r="J72" i="44"/>
  <c r="J71" i="44"/>
  <c r="J70" i="44"/>
  <c r="J69" i="44"/>
  <c r="J68" i="44"/>
  <c r="J67" i="44"/>
  <c r="H67" i="44"/>
  <c r="H61" i="44"/>
  <c r="H97" i="44" s="1"/>
  <c r="C53" i="44"/>
  <c r="I52" i="44"/>
  <c r="H46" i="44"/>
  <c r="G55" i="44" s="1"/>
  <c r="H99" i="44" s="1"/>
  <c r="H40" i="44"/>
  <c r="J45" i="44" s="1"/>
  <c r="J39" i="44"/>
  <c r="J38" i="44"/>
  <c r="J37" i="44"/>
  <c r="J36" i="44"/>
  <c r="J35" i="44"/>
  <c r="J34" i="44"/>
  <c r="H34" i="44"/>
  <c r="H28" i="44"/>
  <c r="J28" i="44" s="1"/>
  <c r="J27" i="44"/>
  <c r="J26" i="44"/>
  <c r="J25" i="44"/>
  <c r="H22" i="44"/>
  <c r="J24" i="44" s="1"/>
  <c r="H16" i="44"/>
  <c r="J21" i="44" s="1"/>
  <c r="J15" i="44"/>
  <c r="H10" i="44"/>
  <c r="J14" i="44" s="1"/>
  <c r="I3" i="44"/>
  <c r="H91" i="43"/>
  <c r="J96" i="43" s="1"/>
  <c r="J90" i="43"/>
  <c r="J89" i="43"/>
  <c r="J88" i="43"/>
  <c r="H85" i="43"/>
  <c r="J87" i="43" s="1"/>
  <c r="H79" i="43"/>
  <c r="J84" i="43" s="1"/>
  <c r="J78" i="43"/>
  <c r="H73" i="43"/>
  <c r="J77" i="43" s="1"/>
  <c r="J72" i="43"/>
  <c r="J71" i="43"/>
  <c r="J70" i="43"/>
  <c r="J69" i="43"/>
  <c r="J68" i="43"/>
  <c r="J67" i="43"/>
  <c r="H67" i="43"/>
  <c r="H61" i="43"/>
  <c r="J65" i="43" s="1"/>
  <c r="I52" i="43"/>
  <c r="H46" i="43"/>
  <c r="G55" i="43" s="1"/>
  <c r="H40" i="43"/>
  <c r="J45" i="43" s="1"/>
  <c r="J39" i="43"/>
  <c r="J38" i="43"/>
  <c r="J37" i="43"/>
  <c r="J36" i="43"/>
  <c r="J35" i="43"/>
  <c r="H34" i="43"/>
  <c r="J34" i="43" s="1"/>
  <c r="H28" i="43"/>
  <c r="J31" i="43" s="1"/>
  <c r="J27" i="43"/>
  <c r="J26" i="43"/>
  <c r="J25" i="43"/>
  <c r="H22" i="43"/>
  <c r="J24" i="43" s="1"/>
  <c r="H16" i="43"/>
  <c r="J19" i="43" s="1"/>
  <c r="J15" i="43"/>
  <c r="H10" i="43"/>
  <c r="J14" i="43" s="1"/>
  <c r="I3" i="43"/>
  <c r="H91" i="42"/>
  <c r="J96" i="42" s="1"/>
  <c r="J90" i="42"/>
  <c r="J89" i="42"/>
  <c r="J88" i="42"/>
  <c r="H85" i="42"/>
  <c r="J87" i="42" s="1"/>
  <c r="H79" i="42"/>
  <c r="J84" i="42" s="1"/>
  <c r="J78" i="42"/>
  <c r="H73" i="42"/>
  <c r="J77" i="42" s="1"/>
  <c r="J72" i="42"/>
  <c r="J71" i="42"/>
  <c r="J70" i="42"/>
  <c r="J69" i="42"/>
  <c r="J68" i="42"/>
  <c r="J67" i="42"/>
  <c r="H67" i="42"/>
  <c r="H61" i="42"/>
  <c r="J63" i="42" s="1"/>
  <c r="H46" i="42"/>
  <c r="G55" i="42" s="1"/>
  <c r="H40" i="42"/>
  <c r="J45" i="42" s="1"/>
  <c r="J39" i="42"/>
  <c r="J38" i="42"/>
  <c r="J37" i="42"/>
  <c r="J36" i="42"/>
  <c r="J35" i="42"/>
  <c r="H34" i="42"/>
  <c r="J34" i="42" s="1"/>
  <c r="H28" i="42"/>
  <c r="J33" i="42" s="1"/>
  <c r="J27" i="42"/>
  <c r="J26" i="42"/>
  <c r="J25" i="42"/>
  <c r="H22" i="42"/>
  <c r="J24" i="42" s="1"/>
  <c r="H16" i="42"/>
  <c r="J21" i="42" s="1"/>
  <c r="J15" i="42"/>
  <c r="H10" i="42"/>
  <c r="J14" i="42" s="1"/>
  <c r="I3" i="42"/>
  <c r="I52" i="42" s="1"/>
  <c r="H91" i="41"/>
  <c r="J96" i="41" s="1"/>
  <c r="J90" i="41"/>
  <c r="J89" i="41"/>
  <c r="J88" i="41"/>
  <c r="H85" i="41"/>
  <c r="J87" i="41" s="1"/>
  <c r="H79" i="41"/>
  <c r="J82" i="41" s="1"/>
  <c r="J78" i="41"/>
  <c r="H73" i="41"/>
  <c r="J77" i="41" s="1"/>
  <c r="J72" i="41"/>
  <c r="J71" i="41"/>
  <c r="J70" i="41"/>
  <c r="J69" i="41"/>
  <c r="J68" i="41"/>
  <c r="J67" i="41"/>
  <c r="H67" i="41"/>
  <c r="H61" i="41"/>
  <c r="H97" i="41" s="1"/>
  <c r="C53" i="41"/>
  <c r="H46" i="41"/>
  <c r="G55" i="41" s="1"/>
  <c r="H40" i="41"/>
  <c r="J45" i="41" s="1"/>
  <c r="J39" i="41"/>
  <c r="J38" i="41"/>
  <c r="J37" i="41"/>
  <c r="J36" i="41"/>
  <c r="J35" i="41"/>
  <c r="J34" i="41"/>
  <c r="H34" i="41"/>
  <c r="H28" i="41"/>
  <c r="J29" i="41" s="1"/>
  <c r="J27" i="41"/>
  <c r="J26" i="41"/>
  <c r="J25" i="41"/>
  <c r="J24" i="41"/>
  <c r="H22" i="41"/>
  <c r="J23" i="41" s="1"/>
  <c r="H16" i="41"/>
  <c r="J20" i="41" s="1"/>
  <c r="J15" i="41"/>
  <c r="H10" i="41"/>
  <c r="J14" i="41" s="1"/>
  <c r="I3" i="41"/>
  <c r="I52" i="41" s="1"/>
  <c r="J96" i="40"/>
  <c r="J95" i="40"/>
  <c r="J94" i="40"/>
  <c r="H91" i="40"/>
  <c r="J93" i="40" s="1"/>
  <c r="H85" i="40"/>
  <c r="J90" i="40" s="1"/>
  <c r="J84" i="40"/>
  <c r="H79" i="40"/>
  <c r="J83" i="40" s="1"/>
  <c r="J78" i="40"/>
  <c r="J77" i="40"/>
  <c r="J76" i="40"/>
  <c r="J75" i="40"/>
  <c r="J74" i="40"/>
  <c r="J73" i="40"/>
  <c r="H73" i="40"/>
  <c r="H67" i="40"/>
  <c r="J72" i="40" s="1"/>
  <c r="J66" i="40"/>
  <c r="J65" i="40"/>
  <c r="J64" i="40"/>
  <c r="J63" i="40"/>
  <c r="H61" i="40"/>
  <c r="J62" i="40" s="1"/>
  <c r="C53" i="40"/>
  <c r="J45" i="40"/>
  <c r="J44" i="40"/>
  <c r="J43" i="40"/>
  <c r="J42" i="40"/>
  <c r="J41" i="40"/>
  <c r="H40" i="40"/>
  <c r="J40" i="40" s="1"/>
  <c r="H34" i="40"/>
  <c r="J39" i="40" s="1"/>
  <c r="J33" i="40"/>
  <c r="J32" i="40"/>
  <c r="J31" i="40"/>
  <c r="H28" i="40"/>
  <c r="J30" i="40" s="1"/>
  <c r="H22" i="40"/>
  <c r="J27" i="40" s="1"/>
  <c r="J21" i="40"/>
  <c r="H16" i="40"/>
  <c r="J20" i="40" s="1"/>
  <c r="J15" i="40"/>
  <c r="J14" i="40"/>
  <c r="J13" i="40"/>
  <c r="J12" i="40"/>
  <c r="J11" i="40"/>
  <c r="J10" i="40"/>
  <c r="H10" i="40"/>
  <c r="I3" i="40"/>
  <c r="I52" i="40" s="1"/>
  <c r="C4" i="39"/>
  <c r="C53" i="39" s="1"/>
  <c r="C4" i="26"/>
  <c r="J96" i="39"/>
  <c r="H91" i="39"/>
  <c r="J95" i="39" s="1"/>
  <c r="J90" i="39"/>
  <c r="J89" i="39"/>
  <c r="J88" i="39"/>
  <c r="J87" i="39"/>
  <c r="J86" i="39"/>
  <c r="J85" i="39"/>
  <c r="H85" i="39"/>
  <c r="H79" i="39"/>
  <c r="J84" i="39" s="1"/>
  <c r="J78" i="39"/>
  <c r="J77" i="39"/>
  <c r="J76" i="39"/>
  <c r="J75" i="39"/>
  <c r="H73" i="39"/>
  <c r="J74" i="39" s="1"/>
  <c r="H67" i="39"/>
  <c r="J72" i="39" s="1"/>
  <c r="H61" i="39"/>
  <c r="J64" i="39" s="1"/>
  <c r="J45" i="39"/>
  <c r="J44" i="39"/>
  <c r="J43" i="39"/>
  <c r="H40" i="39"/>
  <c r="J42" i="39" s="1"/>
  <c r="H34" i="39"/>
  <c r="J39" i="39" s="1"/>
  <c r="J33" i="39"/>
  <c r="H28" i="39"/>
  <c r="J32" i="39" s="1"/>
  <c r="J27" i="39"/>
  <c r="J26" i="39"/>
  <c r="J25" i="39"/>
  <c r="J24" i="39"/>
  <c r="J23" i="39"/>
  <c r="J22" i="39"/>
  <c r="H22" i="39"/>
  <c r="H16" i="39"/>
  <c r="J21" i="39" s="1"/>
  <c r="J15" i="39"/>
  <c r="J14" i="39"/>
  <c r="J13" i="39"/>
  <c r="J12" i="39"/>
  <c r="H10" i="39"/>
  <c r="J11" i="39" s="1"/>
  <c r="I3" i="39"/>
  <c r="I52" i="39" s="1"/>
  <c r="H10" i="26"/>
  <c r="J11" i="26" s="1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18" i="26"/>
  <c r="C53" i="26"/>
  <c r="H91" i="26"/>
  <c r="H85" i="26"/>
  <c r="H79" i="26"/>
  <c r="H73" i="26"/>
  <c r="H67" i="26"/>
  <c r="H61" i="26"/>
  <c r="J66" i="26" s="1"/>
  <c r="H40" i="26"/>
  <c r="H34" i="26"/>
  <c r="H28" i="26"/>
  <c r="H22" i="26"/>
  <c r="J22" i="26" s="1"/>
  <c r="H16" i="26"/>
  <c r="J16" i="26" s="1"/>
  <c r="I3" i="26"/>
  <c r="I52" i="26" s="1"/>
  <c r="M15" i="11"/>
  <c r="M12" i="11"/>
  <c r="M11" i="11"/>
  <c r="M10" i="11"/>
  <c r="H46" i="51" l="1"/>
  <c r="G55" i="51" s="1"/>
  <c r="H99" i="51" s="1"/>
  <c r="J15" i="51"/>
  <c r="J16" i="52"/>
  <c r="J79" i="52"/>
  <c r="J17" i="52"/>
  <c r="J80" i="52"/>
  <c r="J18" i="52"/>
  <c r="J28" i="52"/>
  <c r="J81" i="52"/>
  <c r="J91" i="52"/>
  <c r="J19" i="52"/>
  <c r="J29" i="52"/>
  <c r="J61" i="52"/>
  <c r="J82" i="52"/>
  <c r="J92" i="52"/>
  <c r="J20" i="52"/>
  <c r="J30" i="52"/>
  <c r="J40" i="52"/>
  <c r="J62" i="52"/>
  <c r="J83" i="52"/>
  <c r="J93" i="52"/>
  <c r="J10" i="52"/>
  <c r="J31" i="52"/>
  <c r="J41" i="52"/>
  <c r="J63" i="52"/>
  <c r="J73" i="52"/>
  <c r="J94" i="52"/>
  <c r="J11" i="52"/>
  <c r="J32" i="52"/>
  <c r="J42" i="52"/>
  <c r="J64" i="52"/>
  <c r="J74" i="52"/>
  <c r="J95" i="52"/>
  <c r="J12" i="52"/>
  <c r="J22" i="52"/>
  <c r="J43" i="52"/>
  <c r="J65" i="52"/>
  <c r="J75" i="52"/>
  <c r="J85" i="52"/>
  <c r="J13" i="52"/>
  <c r="J23" i="52"/>
  <c r="J44" i="52"/>
  <c r="J66" i="52"/>
  <c r="J76" i="52"/>
  <c r="J86" i="52"/>
  <c r="J16" i="51"/>
  <c r="J79" i="51"/>
  <c r="J18" i="51"/>
  <c r="J28" i="51"/>
  <c r="J81" i="51"/>
  <c r="J91" i="51"/>
  <c r="J61" i="51"/>
  <c r="J82" i="51"/>
  <c r="J17" i="51"/>
  <c r="J80" i="51"/>
  <c r="J19" i="51"/>
  <c r="J29" i="51"/>
  <c r="J92" i="51"/>
  <c r="J20" i="51"/>
  <c r="J30" i="51"/>
  <c r="J40" i="51"/>
  <c r="J62" i="51"/>
  <c r="J83" i="51"/>
  <c r="J93" i="51"/>
  <c r="J10" i="51"/>
  <c r="J31" i="51"/>
  <c r="J41" i="51"/>
  <c r="J63" i="51"/>
  <c r="J73" i="51"/>
  <c r="J94" i="51"/>
  <c r="J11" i="51"/>
  <c r="J32" i="51"/>
  <c r="J42" i="51"/>
  <c r="J64" i="51"/>
  <c r="J74" i="51"/>
  <c r="J95" i="51"/>
  <c r="J12" i="51"/>
  <c r="J22" i="51"/>
  <c r="J43" i="51"/>
  <c r="J65" i="51"/>
  <c r="J75" i="51"/>
  <c r="J85" i="51"/>
  <c r="J13" i="51"/>
  <c r="J23" i="51"/>
  <c r="J44" i="51"/>
  <c r="J66" i="51"/>
  <c r="J76" i="51"/>
  <c r="J86" i="51"/>
  <c r="J79" i="50"/>
  <c r="J18" i="50"/>
  <c r="J28" i="50"/>
  <c r="J81" i="50"/>
  <c r="J91" i="50"/>
  <c r="J61" i="50"/>
  <c r="J92" i="50"/>
  <c r="J30" i="50"/>
  <c r="J40" i="50"/>
  <c r="J62" i="50"/>
  <c r="J83" i="50"/>
  <c r="J21" i="50"/>
  <c r="J41" i="50"/>
  <c r="J73" i="50"/>
  <c r="J94" i="50"/>
  <c r="J11" i="50"/>
  <c r="J96" i="50"/>
  <c r="J13" i="50"/>
  <c r="J23" i="50"/>
  <c r="J44" i="50"/>
  <c r="J66" i="50"/>
  <c r="J76" i="50"/>
  <c r="J86" i="50"/>
  <c r="H97" i="50"/>
  <c r="H99" i="50" s="1"/>
  <c r="J16" i="50"/>
  <c r="J17" i="50"/>
  <c r="J80" i="50"/>
  <c r="J19" i="50"/>
  <c r="J29" i="50"/>
  <c r="J82" i="50"/>
  <c r="J93" i="50"/>
  <c r="J10" i="50"/>
  <c r="J31" i="50"/>
  <c r="J63" i="50"/>
  <c r="J32" i="50"/>
  <c r="J42" i="50"/>
  <c r="J64" i="50"/>
  <c r="J74" i="50"/>
  <c r="J12" i="50"/>
  <c r="J22" i="50"/>
  <c r="J43" i="50"/>
  <c r="J75" i="50"/>
  <c r="J85" i="50"/>
  <c r="J96" i="49"/>
  <c r="J79" i="49"/>
  <c r="J17" i="49"/>
  <c r="J18" i="49"/>
  <c r="J28" i="49"/>
  <c r="J81" i="49"/>
  <c r="J91" i="49"/>
  <c r="J61" i="49"/>
  <c r="J82" i="49"/>
  <c r="J30" i="49"/>
  <c r="J83" i="49"/>
  <c r="J21" i="49"/>
  <c r="J41" i="49"/>
  <c r="J73" i="49"/>
  <c r="J94" i="49"/>
  <c r="J11" i="49"/>
  <c r="J32" i="49"/>
  <c r="J12" i="49"/>
  <c r="J43" i="49"/>
  <c r="J85" i="49"/>
  <c r="J13" i="49"/>
  <c r="J23" i="49"/>
  <c r="J44" i="49"/>
  <c r="J66" i="49"/>
  <c r="J76" i="49"/>
  <c r="J86" i="49"/>
  <c r="H97" i="49"/>
  <c r="H99" i="49" s="1"/>
  <c r="J16" i="49"/>
  <c r="J80" i="49"/>
  <c r="J19" i="49"/>
  <c r="J29" i="49"/>
  <c r="J92" i="49"/>
  <c r="J40" i="49"/>
  <c r="J62" i="49"/>
  <c r="J93" i="49"/>
  <c r="J10" i="49"/>
  <c r="J31" i="49"/>
  <c r="J63" i="49"/>
  <c r="J42" i="49"/>
  <c r="J64" i="49"/>
  <c r="J74" i="49"/>
  <c r="J22" i="49"/>
  <c r="J75" i="49"/>
  <c r="J16" i="48"/>
  <c r="J79" i="48"/>
  <c r="J17" i="48"/>
  <c r="J70" i="48"/>
  <c r="J80" i="48"/>
  <c r="J18" i="48"/>
  <c r="J28" i="48"/>
  <c r="J71" i="48"/>
  <c r="J81" i="48"/>
  <c r="J91" i="48"/>
  <c r="J19" i="48"/>
  <c r="J29" i="48"/>
  <c r="J61" i="48"/>
  <c r="J82" i="48"/>
  <c r="J92" i="48"/>
  <c r="J20" i="48"/>
  <c r="J30" i="48"/>
  <c r="J40" i="48"/>
  <c r="J62" i="48"/>
  <c r="J83" i="48"/>
  <c r="J93" i="48"/>
  <c r="J10" i="48"/>
  <c r="J31" i="48"/>
  <c r="J41" i="48"/>
  <c r="J63" i="48"/>
  <c r="J73" i="48"/>
  <c r="J94" i="48"/>
  <c r="J11" i="48"/>
  <c r="J32" i="48"/>
  <c r="J42" i="48"/>
  <c r="J64" i="48"/>
  <c r="J74" i="48"/>
  <c r="J95" i="48"/>
  <c r="J12" i="48"/>
  <c r="J22" i="48"/>
  <c r="J43" i="48"/>
  <c r="J65" i="48"/>
  <c r="J75" i="48"/>
  <c r="J85" i="48"/>
  <c r="J66" i="48"/>
  <c r="H99" i="47"/>
  <c r="J19" i="47"/>
  <c r="J29" i="47"/>
  <c r="J61" i="47"/>
  <c r="J82" i="47"/>
  <c r="J92" i="47"/>
  <c r="J20" i="47"/>
  <c r="J30" i="47"/>
  <c r="J40" i="47"/>
  <c r="J62" i="47"/>
  <c r="J83" i="47"/>
  <c r="J93" i="47"/>
  <c r="J10" i="47"/>
  <c r="J21" i="47"/>
  <c r="J31" i="47"/>
  <c r="J41" i="47"/>
  <c r="J63" i="47"/>
  <c r="J73" i="47"/>
  <c r="J84" i="47"/>
  <c r="J94" i="47"/>
  <c r="J16" i="47"/>
  <c r="J28" i="47"/>
  <c r="J91" i="47"/>
  <c r="J32" i="47"/>
  <c r="J42" i="47"/>
  <c r="J64" i="47"/>
  <c r="J44" i="47"/>
  <c r="J66" i="47"/>
  <c r="J76" i="47"/>
  <c r="J86" i="47"/>
  <c r="H97" i="47"/>
  <c r="J79" i="47"/>
  <c r="J17" i="47"/>
  <c r="J80" i="47"/>
  <c r="J95" i="47"/>
  <c r="J12" i="47"/>
  <c r="J22" i="47"/>
  <c r="J43" i="47"/>
  <c r="J75" i="47"/>
  <c r="J85" i="47"/>
  <c r="J13" i="47"/>
  <c r="J23" i="47"/>
  <c r="J19" i="46"/>
  <c r="J29" i="46"/>
  <c r="J61" i="46"/>
  <c r="J82" i="46"/>
  <c r="J92" i="46"/>
  <c r="J20" i="46"/>
  <c r="J93" i="46"/>
  <c r="J10" i="46"/>
  <c r="J31" i="46"/>
  <c r="J41" i="46"/>
  <c r="J63" i="46"/>
  <c r="J73" i="46"/>
  <c r="J94" i="46"/>
  <c r="J11" i="46"/>
  <c r="J32" i="46"/>
  <c r="J42" i="46"/>
  <c r="J64" i="46"/>
  <c r="J74" i="46"/>
  <c r="J95" i="46"/>
  <c r="J12" i="46"/>
  <c r="J22" i="46"/>
  <c r="J33" i="46"/>
  <c r="J43" i="46"/>
  <c r="J65" i="46"/>
  <c r="J75" i="46"/>
  <c r="J85" i="46"/>
  <c r="J96" i="46"/>
  <c r="J13" i="46"/>
  <c r="J23" i="46"/>
  <c r="J44" i="46"/>
  <c r="J66" i="46"/>
  <c r="J76" i="46"/>
  <c r="J86" i="46"/>
  <c r="H97" i="46"/>
  <c r="H99" i="46" s="1"/>
  <c r="J16" i="46"/>
  <c r="J79" i="46"/>
  <c r="J17" i="46"/>
  <c r="J80" i="46"/>
  <c r="J18" i="46"/>
  <c r="J28" i="46"/>
  <c r="J81" i="46"/>
  <c r="J40" i="46"/>
  <c r="J83" i="46"/>
  <c r="J16" i="45"/>
  <c r="J17" i="45"/>
  <c r="J80" i="45"/>
  <c r="J19" i="45"/>
  <c r="J29" i="45"/>
  <c r="J61" i="45"/>
  <c r="J92" i="45"/>
  <c r="J20" i="45"/>
  <c r="J30" i="45"/>
  <c r="J40" i="45"/>
  <c r="J62" i="45"/>
  <c r="J93" i="45"/>
  <c r="J10" i="45"/>
  <c r="J31" i="45"/>
  <c r="J63" i="45"/>
  <c r="J73" i="45"/>
  <c r="J94" i="45"/>
  <c r="J32" i="45"/>
  <c r="J42" i="45"/>
  <c r="J64" i="45"/>
  <c r="J74" i="45"/>
  <c r="J95" i="45"/>
  <c r="J65" i="45"/>
  <c r="J13" i="45"/>
  <c r="J23" i="45"/>
  <c r="J44" i="45"/>
  <c r="J66" i="45"/>
  <c r="J76" i="45"/>
  <c r="J86" i="45"/>
  <c r="J79" i="45"/>
  <c r="J18" i="45"/>
  <c r="J28" i="45"/>
  <c r="J81" i="45"/>
  <c r="J91" i="45"/>
  <c r="J82" i="45"/>
  <c r="J83" i="45"/>
  <c r="J41" i="45"/>
  <c r="J11" i="45"/>
  <c r="J12" i="45"/>
  <c r="J22" i="45"/>
  <c r="J43" i="45"/>
  <c r="J75" i="45"/>
  <c r="J85" i="45"/>
  <c r="J19" i="44"/>
  <c r="J29" i="44"/>
  <c r="J61" i="44"/>
  <c r="J92" i="44"/>
  <c r="J20" i="44"/>
  <c r="J40" i="44"/>
  <c r="J93" i="44"/>
  <c r="J10" i="44"/>
  <c r="J31" i="44"/>
  <c r="J41" i="44"/>
  <c r="J63" i="44"/>
  <c r="J94" i="44"/>
  <c r="J11" i="44"/>
  <c r="J32" i="44"/>
  <c r="J64" i="44"/>
  <c r="J95" i="44"/>
  <c r="J12" i="44"/>
  <c r="J22" i="44"/>
  <c r="J33" i="44"/>
  <c r="J43" i="44"/>
  <c r="J65" i="44"/>
  <c r="J75" i="44"/>
  <c r="J85" i="44"/>
  <c r="J96" i="44"/>
  <c r="J17" i="44"/>
  <c r="J80" i="44"/>
  <c r="J18" i="44"/>
  <c r="J82" i="44"/>
  <c r="J30" i="44"/>
  <c r="J62" i="44"/>
  <c r="J83" i="44"/>
  <c r="J73" i="44"/>
  <c r="J13" i="44"/>
  <c r="J23" i="44"/>
  <c r="J44" i="44"/>
  <c r="J66" i="44"/>
  <c r="J76" i="44"/>
  <c r="J86" i="44"/>
  <c r="J16" i="44"/>
  <c r="J79" i="44"/>
  <c r="J81" i="44"/>
  <c r="J42" i="44"/>
  <c r="J74" i="44"/>
  <c r="J79" i="43"/>
  <c r="J80" i="43"/>
  <c r="J91" i="43"/>
  <c r="J83" i="43"/>
  <c r="J17" i="43"/>
  <c r="J18" i="43"/>
  <c r="J28" i="43"/>
  <c r="J81" i="43"/>
  <c r="J92" i="43"/>
  <c r="J20" i="43"/>
  <c r="J30" i="43"/>
  <c r="J40" i="43"/>
  <c r="J62" i="43"/>
  <c r="J93" i="43"/>
  <c r="J21" i="43"/>
  <c r="J41" i="43"/>
  <c r="J94" i="43"/>
  <c r="J32" i="43"/>
  <c r="J42" i="43"/>
  <c r="J64" i="43"/>
  <c r="J74" i="43"/>
  <c r="J95" i="43"/>
  <c r="J12" i="43"/>
  <c r="J33" i="43"/>
  <c r="J43" i="43"/>
  <c r="J75" i="43"/>
  <c r="J85" i="43"/>
  <c r="J13" i="43"/>
  <c r="J23" i="43"/>
  <c r="J44" i="43"/>
  <c r="J66" i="43"/>
  <c r="J76" i="43"/>
  <c r="J86" i="43"/>
  <c r="H97" i="43"/>
  <c r="H99" i="43" s="1"/>
  <c r="J16" i="43"/>
  <c r="J29" i="43"/>
  <c r="J61" i="43"/>
  <c r="J82" i="43"/>
  <c r="J10" i="43"/>
  <c r="J63" i="43"/>
  <c r="J73" i="43"/>
  <c r="J11" i="43"/>
  <c r="J22" i="43"/>
  <c r="J17" i="42"/>
  <c r="J80" i="42"/>
  <c r="J19" i="42"/>
  <c r="J29" i="42"/>
  <c r="J61" i="42"/>
  <c r="J92" i="42"/>
  <c r="J20" i="42"/>
  <c r="J30" i="42"/>
  <c r="J40" i="42"/>
  <c r="J62" i="42"/>
  <c r="J93" i="42"/>
  <c r="J10" i="42"/>
  <c r="J31" i="42"/>
  <c r="J41" i="42"/>
  <c r="J73" i="42"/>
  <c r="J94" i="42"/>
  <c r="J32" i="42"/>
  <c r="J42" i="42"/>
  <c r="J64" i="42"/>
  <c r="J74" i="42"/>
  <c r="J95" i="42"/>
  <c r="J12" i="42"/>
  <c r="J65" i="42"/>
  <c r="J44" i="42"/>
  <c r="J66" i="42"/>
  <c r="J76" i="42"/>
  <c r="J86" i="42"/>
  <c r="H97" i="42"/>
  <c r="H99" i="42" s="1"/>
  <c r="J16" i="42"/>
  <c r="J79" i="42"/>
  <c r="J18" i="42"/>
  <c r="J28" i="42"/>
  <c r="J81" i="42"/>
  <c r="J91" i="42"/>
  <c r="J82" i="42"/>
  <c r="J83" i="42"/>
  <c r="J11" i="42"/>
  <c r="J22" i="42"/>
  <c r="J43" i="42"/>
  <c r="J75" i="42"/>
  <c r="J85" i="42"/>
  <c r="J13" i="42"/>
  <c r="J23" i="42"/>
  <c r="H99" i="41"/>
  <c r="J79" i="41"/>
  <c r="J80" i="41"/>
  <c r="J61" i="41"/>
  <c r="J92" i="41"/>
  <c r="J30" i="41"/>
  <c r="J62" i="41"/>
  <c r="J83" i="41"/>
  <c r="J10" i="41"/>
  <c r="J21" i="41"/>
  <c r="J31" i="41"/>
  <c r="J41" i="41"/>
  <c r="J63" i="41"/>
  <c r="J73" i="41"/>
  <c r="J84" i="41"/>
  <c r="J94" i="41"/>
  <c r="J17" i="41"/>
  <c r="J18" i="41"/>
  <c r="J28" i="41"/>
  <c r="J81" i="41"/>
  <c r="J91" i="41"/>
  <c r="J40" i="41"/>
  <c r="J93" i="41"/>
  <c r="J11" i="41"/>
  <c r="J32" i="41"/>
  <c r="J42" i="41"/>
  <c r="J64" i="41"/>
  <c r="J74" i="41"/>
  <c r="J95" i="41"/>
  <c r="J12" i="41"/>
  <c r="J22" i="41"/>
  <c r="J33" i="41"/>
  <c r="J43" i="41"/>
  <c r="J65" i="41"/>
  <c r="J75" i="41"/>
  <c r="J85" i="41"/>
  <c r="J13" i="41"/>
  <c r="J44" i="41"/>
  <c r="J66" i="41"/>
  <c r="J76" i="41"/>
  <c r="J86" i="41"/>
  <c r="J16" i="41"/>
  <c r="J19" i="41"/>
  <c r="J22" i="40"/>
  <c r="J85" i="40"/>
  <c r="J23" i="40"/>
  <c r="J86" i="40"/>
  <c r="H97" i="40"/>
  <c r="J24" i="40"/>
  <c r="J34" i="40"/>
  <c r="J87" i="40"/>
  <c r="J25" i="40"/>
  <c r="J35" i="40"/>
  <c r="H46" i="40"/>
  <c r="G55" i="40" s="1"/>
  <c r="H99" i="40" s="1"/>
  <c r="J67" i="40"/>
  <c r="J88" i="40"/>
  <c r="J26" i="40"/>
  <c r="J36" i="40"/>
  <c r="J68" i="40"/>
  <c r="J89" i="40"/>
  <c r="J16" i="40"/>
  <c r="J37" i="40"/>
  <c r="J69" i="40"/>
  <c r="J79" i="40"/>
  <c r="J17" i="40"/>
  <c r="J38" i="40"/>
  <c r="J70" i="40"/>
  <c r="J80" i="40"/>
  <c r="J18" i="40"/>
  <c r="J28" i="40"/>
  <c r="J71" i="40"/>
  <c r="J81" i="40"/>
  <c r="J91" i="40"/>
  <c r="J19" i="40"/>
  <c r="J29" i="40"/>
  <c r="J61" i="40"/>
  <c r="J82" i="40"/>
  <c r="J92" i="40"/>
  <c r="J66" i="39"/>
  <c r="J65" i="39"/>
  <c r="H97" i="39"/>
  <c r="J34" i="39"/>
  <c r="J35" i="39"/>
  <c r="H46" i="39"/>
  <c r="G55" i="39" s="1"/>
  <c r="H99" i="39" s="1"/>
  <c r="J67" i="39"/>
  <c r="J36" i="39"/>
  <c r="J68" i="39"/>
  <c r="J16" i="39"/>
  <c r="J37" i="39"/>
  <c r="J69" i="39"/>
  <c r="J79" i="39"/>
  <c r="J17" i="39"/>
  <c r="J38" i="39"/>
  <c r="J70" i="39"/>
  <c r="J80" i="39"/>
  <c r="J18" i="39"/>
  <c r="J28" i="39"/>
  <c r="J71" i="39"/>
  <c r="J81" i="39"/>
  <c r="J91" i="39"/>
  <c r="J19" i="39"/>
  <c r="J29" i="39"/>
  <c r="J61" i="39"/>
  <c r="J82" i="39"/>
  <c r="J92" i="39"/>
  <c r="J20" i="39"/>
  <c r="J30" i="39"/>
  <c r="J40" i="39"/>
  <c r="J62" i="39"/>
  <c r="J83" i="39"/>
  <c r="J93" i="39"/>
  <c r="J10" i="39"/>
  <c r="J31" i="39"/>
  <c r="J41" i="39"/>
  <c r="J63" i="39"/>
  <c r="J73" i="39"/>
  <c r="J94" i="39"/>
  <c r="J61" i="26"/>
  <c r="J62" i="26"/>
  <c r="J63" i="26"/>
  <c r="J64" i="26"/>
  <c r="J65" i="26"/>
  <c r="J12" i="26"/>
  <c r="J15" i="26"/>
  <c r="J13" i="26"/>
  <c r="J14" i="26"/>
  <c r="J10" i="26"/>
  <c r="J23" i="26"/>
  <c r="J24" i="26"/>
  <c r="J25" i="26"/>
  <c r="J26" i="26"/>
  <c r="J27" i="26"/>
  <c r="J17" i="26"/>
  <c r="J19" i="26"/>
  <c r="J21" i="26"/>
  <c r="J20" i="26"/>
  <c r="H46" i="26"/>
  <c r="G55" i="26" s="1"/>
  <c r="H97" i="26"/>
  <c r="M13" i="11"/>
  <c r="H99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C6E773CB-2927-4A41-A041-8FEB57F0B13B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E1EA39FA-7F76-4EDD-B9E1-BE9FBFFBBF2D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01BA7202-AFED-41E8-AC03-42FBCAD9F99B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67658CCF-71C9-43BB-BF1B-73EE4372A9E7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BD473529-239C-4733-A1E9-5F1FBEBA256E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6BD5DD1D-EDEC-4CF7-AA78-EAF577C4C668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3F1062FE-CA28-42AD-BB2D-611C4F19DAD9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0CD96BAF-1D36-49A0-B1A5-3699E68B5C06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3BA23DB2-4B21-4016-B09E-70081C6AB18B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631C9842-CB22-461C-B544-654E5C70D0EF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3C18FF15-4EDD-4E6C-92C2-759A7BF97B4F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CBAE2839-2A04-4F71-B78A-4695962D0621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1E19779A-60ED-4401-A5C0-70E7F9BD18A1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C7FC7FA7-CA91-4E2D-96E1-F0AC2394160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F8E53177-5FBA-4BDC-8FA3-A755C54D4DBE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BB96B3E5-D98F-465C-AF8C-C21BB2E65923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75AC7AE4-1A7B-438D-AC43-1A3447ADE537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DADEF81C-C0E6-4CDB-A2CB-5D39ED9BC9D8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505B6C2C-6663-4E92-A66B-5C1ACFD9E036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A637A8DA-CC86-44D3-A92D-EB41E8D8CAE4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3DE6375D-B4FE-4E98-A785-F6A9038D6FF7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D94A7C1C-DA1F-47F1-862D-F4CD71686DEA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F24E8840-BA96-44D9-A3A1-7E03170F3894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4D95578B-5C93-4544-A65C-AC8F5F77A3E7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B837D987-2E33-4439-85DD-2E729E7945C1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B8987F0D-56D2-49B8-A87B-7FB0ABE26DF9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D2BA2489-9292-4F13-A347-D897914504C9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E5C6E636-1122-4A9D-953B-54B6E02EE306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4ECBACEE-8EF6-4839-83F6-F2B5505FA5F1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FCA39F48-A538-4DBD-B7BD-C1037BF1794A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09BFE171-A339-438F-A570-CC86CEDF34FE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AF642B3B-EA81-4B55-9782-328D19025B76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85F654BA-45E7-48D2-9C9B-844AFF7FFA28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AA7A829E-F340-4007-A4D9-00B0E52E3649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1AD2C42C-F0EF-4401-8231-3051D333076B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7894C06E-6AEB-4491-B3BD-F92A78FC6040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98CB40F1-AFC6-464F-9CB3-F60F9A918531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D8866671-44A0-44D9-AF82-80054ACFE195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8AF847B1-82CF-4EB1-9686-4D37CAA4FF4B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0DC24E34-583C-47B1-8A6F-A59105F1EC01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6ACFBC35-B0F1-493B-A873-AE4571834DE9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0AB3E796-FAFD-45D4-91E9-58C5B996ADC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9AC0CC64-6C13-4FCF-99A1-C99A15F6CEFA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F666469F-04AB-4539-ACE4-974FEE7410E1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829A8CE9-A8E1-4C97-AE8A-31DD090776AD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E8A758A2-35C1-4907-9DCF-74CCA9B70F12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7F7E7653-222A-4839-BE5A-0A830F84588A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D1147B9C-A9A9-483D-8EEE-B95FA34D047D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332368B7-3D56-450F-B634-B2E384FC456D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1E2961C9-84F1-4ADF-BA67-C0349070643E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B4CEB141-4AC3-4877-8600-13F690BAEB01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699C2595-4D12-448C-A141-805FE2F913B5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D70C7052-6891-49C4-968D-54FB1D983D4E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493B1C7B-AECE-4225-8A50-57EEAD6F3175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42EE711F-B110-4E63-887E-1C469375B957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4CA00765-4637-4303-A852-400082E1FFA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15DACBC5-2EC2-47C4-A5B6-276493915284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D4A08EDF-C04A-45E9-8312-D013DAE9C303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83AE6FE3-C0B9-47DC-80DE-2A3DDF172072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7D366BE1-11F1-40C8-89B7-F361F7388386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78B9F578-16A9-4B86-844F-793FB0AE7726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A08DBF2E-AC53-4F3F-8BB5-D5BF6BF3D37B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D7CFB8B2-FB17-4AFD-962A-926B6EC79119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1DE560D2-B466-49BF-84F4-EA6042479F0B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51A0028B-DDD3-4F97-920E-3BEC54917528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840DCDD8-A9B0-454C-A071-A296EC88183E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CDB3BBC0-8384-4358-96E0-39726D2172DC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47A565C3-E7B6-49D2-8C93-15F96BC16062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85EE3DB5-007A-4837-8249-8C9C4451017A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C54C73A1-4E04-4151-8D25-9F4A552F948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61A311E2-AF88-4196-8185-7456AAB026A5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BC1DF65C-FE5B-4FE5-9B7C-27AD23F29C2B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BD2E5E22-6FDE-4689-8796-1B3963E223C7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88AB89AD-3171-4213-BBF3-FD6EA1F07090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BD3DBEB3-E6A3-4E90-8C77-CADAC45F5F2B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DDAF5F2F-434E-4204-AF7C-CBAF10CDE92F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C0B2C6D5-C2A3-4DE0-B688-520D70E5D16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FD78F01E-93A2-4052-A068-91DCE3DF7C12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BEB2BBBD-12AB-42B1-BBF4-E0A8F96BE0F6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434E7903-BB80-459F-89CC-CCA46001DFF8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3DB6C1A4-75A0-4509-8AD1-E9AA05817E7E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11EFC971-F7EB-4A4C-829D-56840859E963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CDF9AAF3-D947-4AC6-95A1-1B5C508526BE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8A72DCF6-8DAA-4991-93F4-15CDF404DB5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5ED08D46-8683-4C62-8C82-AD606E489E9B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183F7895-383F-48A5-91C7-05FE62C93B0B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786BA486-247E-4FF4-9394-A7F00FD6A8F1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FBC30EAC-AFD6-4571-99B0-7BCD7A6BE937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E6BD88E6-3A2B-4BB3-9EC8-F805A39D8E88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0C4399A9-F951-4ED8-ADFA-C60D5ED00555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6CD59165-BAAE-4F36-A2AF-5841C8372CB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AF41AE52-3A26-421A-91D6-9D809CBFBC0B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0F512A74-04E9-490D-9675-4722FA1148CE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01C7DCD5-F0AC-4A97-8CB9-3F02203A3849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1A40D0FA-D4D9-4C13-8520-B26236F5C57B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A79D1578-1EDA-4B69-B044-6599D26057E8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20F66CC4-0B30-499A-A3B0-E4936B500A73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DED8BCF3-B853-458D-A887-E932737BD6B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23B3C670-8E89-4412-BE1A-96BC68A7A8F5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9FB71A3B-8010-4A2D-8D2D-5DBD335555C2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1BC321E9-BC7A-4664-881A-98DD449B797E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3CB0AF71-CE05-48CB-BD1A-5DCCB68A0CC9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F3F77406-CA4E-414C-9409-52DE373FFA62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D952EF13-A4EF-44A2-90F0-1B391DCDF88C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405F0D1F-901B-42B7-B3EE-A844F304C969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76BA31CA-512F-4414-A5E3-2EEA58542873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63451227-307A-429A-B1A6-A23F0CFB5197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94764C76-8B32-4887-A322-1A8169B1E795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B2A9EA30-FA95-4A7C-BF7A-4B370A3FC2CB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24BEC8CE-C971-4447-8F77-62286AFA6849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9861C38F-F2A2-43FB-833A-1B08B8082C48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3F7B7FB0-FF84-48CB-92B7-50632C8312E7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B5681FBE-E12F-4B00-BB27-3566246A6AE1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7D0246B2-19BB-48B9-B8F4-00242D224D49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D0D43649-1AE5-4881-8762-70F8CED6AFC5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84E43CBA-9F61-44A0-BC0F-DE11E3018068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D50E2577-A1DB-4C34-AF88-6DF4CD114485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5ADBDD8E-F462-4838-8D15-55199F59E005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40DDBCEE-604D-4129-B1A1-8F6195D6964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17BC7770-040E-426E-A011-9E0B3FA7490F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25809869-7682-4E63-96DF-CA742355E60C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E8ECD1F4-3181-4CF5-892D-7D82CF8CABBA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9F3BF189-186B-4A88-8BD8-6A03B20CFA68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9B813541-E4DE-4868-8A26-B8EFFB5421A7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407E27A2-4083-4AFD-A8D7-CF323CAD52AA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40CBA34A-9A6F-4498-9708-FFB56259D7D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383178FA-499F-424D-9F71-8DF24147EFFE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91BB29D9-CBD4-4D79-B0A5-94D5F7AFC46E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4727C6E3-DDCC-423C-A4B1-6ACAAAB94429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E95F4C52-3498-496E-91EC-AD6E77AAA1D1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B55F3D8F-B9AF-4DAD-B203-DE720F9BF442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00595DA1-376C-4609-9647-47B48E94B24A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CE696BBA-C03F-4867-9BDD-DDA32B5A5D2E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DBEFD299-5424-44B3-9E40-2353316DA5CE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D1B26B43-0021-4038-AA00-48B19042BA2C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A8A39032-A629-4235-ABC6-4C5A920B64BE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53BC146F-E0CE-4653-BA8A-D415F32F457F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E0514F5F-D769-47D0-8A87-CE777431F6CC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C8E56D23-A452-4B4E-BDF0-CE2DAC1E06B3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3A128C62-003E-4536-ADC0-C09A116C377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62466A66-25D5-4159-A509-09DC39D44B13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EAFBA68F-5F85-4392-A4DE-8095557EA686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807A18C7-A292-442B-BD8B-B5CEA1F96CDF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DAD7971B-5546-467E-B544-59A222440A51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D438CA3D-03D1-47A9-A6DE-5D11BF78FE28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4805E760-9452-4F44-AF81-C70252A95F14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63D82CDF-A354-4CB0-9E78-43D349108D2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469A1140-93C4-4F5A-B2A9-A685EA8AE9B8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C2F4E5CC-0A5F-435C-A254-AF54EB4548D2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3E0EE760-5DD2-4641-ACAE-33C9C46F97D9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931342A4-CD8C-4C48-BDDE-AFE388D7EB39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D6BC5DD4-7A34-4281-B538-CE5DCB89EB73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F222F318-0724-419F-8649-B01299700469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D288C90F-9778-4640-A648-132459754AF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6331064A-25D3-456B-9A36-F4B8DD5C8387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DEE4D413-2372-4761-95FE-B99B9111B2BA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24B87C93-2741-4CA8-ACB0-046E14B0E28A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2C939ADB-2910-4E64-8DED-A4191AF00164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100F8375-F7E7-4318-BECA-FDE0796EBB6E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B403AFE1-F03B-4C1C-A27F-77B43B742116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F49978DA-E7AC-4E5E-A1A9-5F26C0F2179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E3F46DFD-47A6-4ACB-927B-9C5FDB50345B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02B50E9A-BB3C-4D27-B67B-CDB24634F99A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8041C751-0160-4FD5-810F-AE1F236B7A06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C6C26171-F9D4-444F-AD95-4FC00DE70B9F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CC48EB71-3A70-4BCD-B638-0BBBC0DF5DA6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D52A9D2F-9F5E-4C71-9C52-DCFC621F08C3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FC4DA613-7C88-4D2A-9444-EA31AFE7AED4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1BCD1092-99A0-408D-AFE3-2EFA00EA2FF3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DE09D804-3A8B-4EBF-82F8-831575D4A715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7647EBF5-9BFE-4780-BA8D-0EB9303BEC3C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AC420878-1A6F-4ACB-A2BD-BAADE809301C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F0B95A6C-FA12-4536-8CCE-1EDF799AB3A3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A2305D47-F18A-4B27-96B9-280EC6A00960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1CAFF8E6-30F4-4D0F-B3EA-B304500F851F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6E0B81FB-6AC2-41FE-9FB5-6F15008BEB26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F092C9B1-17F3-468F-B505-061B8203B3CF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02082A6F-10CC-445E-AC78-258AB19AFCC4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D4405599-EB73-424E-BC26-CE6F357E1751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2FC76C08-44E1-4B14-ADE0-4D34CB310B7D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D96AE8BB-427A-439B-8D30-E6A7C10D1E2C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5CCCC5C1-E290-49D2-B4DE-B97E6E26C5CF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90665DE2-927B-46E6-987B-7C8BBC2964E8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B86272B9-0A1B-4C30-924B-F2180BF800E6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DB2FF937-8D6F-43B6-8B66-852564889218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36406840-412F-4AE5-9384-AFA708E32E24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DB23B485-C11B-463A-A4BE-8B58BB3A1BF4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D3D9EB85-DD78-429C-9B27-A96453984C76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40B1BDDC-5C7C-42D4-BDEC-67FBE8209F5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78F63267-33DE-40A7-93A6-735DE3405949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349C23DC-931A-48BD-811E-6BED4A3B7A8E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FB486916-A13E-43B2-A845-4BE1FBF87576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66A70FC0-D067-434D-B7D6-45A50F246054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2F4F5291-B59C-4D4D-9608-665171A130FD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725BD954-3E54-4A98-8E50-D42151D06D4E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8D18B4F3-8605-4A49-9648-F92A4792132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4" authorId="0" shapeId="0" xr:uid="{8002A50E-8812-46D8-ACDE-2B1DDDFA3FCE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6" authorId="0" shapeId="0" xr:uid="{487B633D-4ED4-4B9B-883F-037144A74DC4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6" authorId="0" shapeId="0" xr:uid="{7740D871-9683-40D2-B636-FDAA250D0A6E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6" authorId="0" shapeId="0" xr:uid="{489C59A3-A817-4945-9E3B-2A9179080F84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6" authorId="0" shapeId="0" xr:uid="{C21C935D-EF19-4039-82D4-8745B93BC3F1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6" authorId="0" shapeId="0" xr:uid="{96EE2C94-64EB-49C4-BD81-B6BFB8C2931C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6" authorId="0" shapeId="0" xr:uid="{6304C96C-30CE-434F-9232-FEDDD9A66F42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  <comment ref="C53" authorId="0" shapeId="0" xr:uid="{402D48E1-7DC8-4960-9D4A-6B2BE975377B}">
      <text>
        <r>
          <rPr>
            <b/>
            <sz val="14"/>
            <color indexed="81"/>
            <rFont val="MS P ゴシック"/>
            <family val="3"/>
            <charset val="128"/>
          </rPr>
          <t>利用者リストから正しく選択されているか
確認してください</t>
        </r>
      </text>
    </comment>
    <comment ref="B57" authorId="0" shapeId="0" xr:uid="{D5B92C01-C2B2-4AB8-9871-247D21607105}">
      <text>
        <r>
          <rPr>
            <b/>
            <sz val="14"/>
            <color indexed="81"/>
            <rFont val="MS P ゴシック"/>
            <family val="3"/>
            <charset val="128"/>
          </rPr>
          <t>活動日を入力
(例)
1,2,3,4,5,6</t>
        </r>
      </text>
    </comment>
    <comment ref="D57" authorId="0" shapeId="0" xr:uid="{45CA1A21-E56B-4507-8B30-9A60E70B8A4F}">
      <text>
        <r>
          <rPr>
            <b/>
            <sz val="14"/>
            <color indexed="81"/>
            <rFont val="MS P ゴシック"/>
            <family val="3"/>
            <charset val="128"/>
          </rPr>
          <t>「〇」を移動
またはコピーして貼り付け</t>
        </r>
      </text>
    </comment>
    <comment ref="E57" authorId="0" shapeId="0" xr:uid="{9D99A6DD-11EC-42A9-B527-382F287DC240}">
      <text>
        <r>
          <rPr>
            <b/>
            <sz val="16"/>
            <color indexed="81"/>
            <rFont val="MS P ゴシック"/>
            <family val="3"/>
            <charset val="128"/>
          </rPr>
          <t>数字のみ入力</t>
        </r>
      </text>
    </comment>
    <comment ref="I57" authorId="0" shapeId="0" xr:uid="{86F93130-410C-44D4-81C1-DC8C97C17F91}">
      <text>
        <r>
          <rPr>
            <b/>
            <sz val="14"/>
            <color indexed="81"/>
            <rFont val="MS P ゴシック"/>
            <family val="3"/>
            <charset val="128"/>
          </rPr>
          <t>活動員名簿から選択</t>
        </r>
      </text>
    </comment>
    <comment ref="J57" authorId="0" shapeId="0" xr:uid="{C4F0537C-EE04-4875-A8B7-04CEA6BC2383}">
      <text>
        <r>
          <rPr>
            <b/>
            <sz val="16"/>
            <color indexed="81"/>
            <rFont val="MS P ゴシック"/>
            <family val="3"/>
            <charset val="128"/>
          </rPr>
          <t>「再入力」となっていないか確認をしてください</t>
        </r>
        <r>
          <rPr>
            <b/>
            <sz val="11"/>
            <color indexed="81"/>
            <rFont val="MS P ゴシック"/>
            <family val="3"/>
            <charset val="128"/>
          </rPr>
          <t>。</t>
        </r>
      </text>
    </comment>
    <comment ref="M57" authorId="0" shapeId="0" xr:uid="{E1DCC128-B762-4F5F-8540-9351CBCC4167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数字のみ入力
注：延べ活動回数以内とする。
　⇒超える場合は「再入力」と表示
</t>
        </r>
      </text>
    </comment>
  </commentList>
</comments>
</file>

<file path=xl/sharedStrings.xml><?xml version="1.0" encoding="utf-8"?>
<sst xmlns="http://schemas.openxmlformats.org/spreadsheetml/2006/main" count="2321" uniqueCount="79">
  <si>
    <t>活動回数</t>
    <rPh sb="0" eb="2">
      <t>カツドウ</t>
    </rPh>
    <rPh sb="2" eb="4">
      <t>カイスウ</t>
    </rPh>
    <phoneticPr fontId="1"/>
  </si>
  <si>
    <t>回</t>
    <rPh sb="0" eb="1">
      <t>カイ</t>
    </rPh>
    <phoneticPr fontId="1"/>
  </si>
  <si>
    <t>団体名</t>
    <rPh sb="0" eb="2">
      <t>ダンタイ</t>
    </rPh>
    <rPh sb="2" eb="3">
      <t>メイ</t>
    </rPh>
    <phoneticPr fontId="1"/>
  </si>
  <si>
    <t>活動員</t>
    <rPh sb="0" eb="2">
      <t>カツドウ</t>
    </rPh>
    <rPh sb="2" eb="3">
      <t>イン</t>
    </rPh>
    <phoneticPr fontId="1"/>
  </si>
  <si>
    <t>合計</t>
    <rPh sb="0" eb="2">
      <t>ゴウケイ</t>
    </rPh>
    <phoneticPr fontId="1"/>
  </si>
  <si>
    <t>No.</t>
    <phoneticPr fontId="1"/>
  </si>
  <si>
    <t>○</t>
    <phoneticPr fontId="1"/>
  </si>
  <si>
    <t>入力フォーム２</t>
    <rPh sb="0" eb="2">
      <t>ニュウリョク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</si>
  <si>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</si>
  <si>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</si>
  <si>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</si>
  <si>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１　基本情報</t>
    <rPh sb="2" eb="4">
      <t>キホン</t>
    </rPh>
    <rPh sb="4" eb="6">
      <t>ジョウホウ</t>
    </rPh>
    <phoneticPr fontId="1"/>
  </si>
  <si>
    <t>不明</t>
    <rPh sb="0" eb="2">
      <t>フメイ</t>
    </rPh>
    <phoneticPr fontId="1"/>
  </si>
  <si>
    <t>薩摩　篤子</t>
    <rPh sb="0" eb="2">
      <t>サツマ</t>
    </rPh>
    <rPh sb="3" eb="5">
      <t>アツコ</t>
    </rPh>
    <phoneticPr fontId="1"/>
  </si>
  <si>
    <t>要支援者等数</t>
    <rPh sb="0" eb="1">
      <t>ヨウ</t>
    </rPh>
    <rPh sb="1" eb="4">
      <t>シエンシャ</t>
    </rPh>
    <rPh sb="4" eb="5">
      <t>トウ</t>
    </rPh>
    <rPh sb="5" eb="6">
      <t>スウ</t>
    </rPh>
    <phoneticPr fontId="1"/>
  </si>
  <si>
    <t>要支援者等以外数</t>
    <rPh sb="0" eb="1">
      <t>ヨウ</t>
    </rPh>
    <rPh sb="1" eb="4">
      <t>シエンシャ</t>
    </rPh>
    <rPh sb="4" eb="5">
      <t>トウ</t>
    </rPh>
    <rPh sb="5" eb="7">
      <t>イガイ</t>
    </rPh>
    <rPh sb="7" eb="8">
      <t>スウ</t>
    </rPh>
    <phoneticPr fontId="1"/>
  </si>
  <si>
    <t>名</t>
    <rPh sb="0" eb="1">
      <t>メイ</t>
    </rPh>
    <phoneticPr fontId="1"/>
  </si>
  <si>
    <t>利用合計</t>
    <rPh sb="0" eb="2">
      <t>リヨウ</t>
    </rPh>
    <rPh sb="2" eb="4">
      <t>ゴウケイ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</si>
  <si>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利用者氏名</t>
    </r>
    <rPh sb="8" eb="10">
      <t>リヨウ</t>
    </rPh>
    <rPh sb="10" eb="11">
      <t>シャ</t>
    </rPh>
    <rPh sb="11" eb="13">
      <t>シメイ</t>
    </rPh>
    <phoneticPr fontId="1"/>
  </si>
  <si>
    <t>利用者名：</t>
    <rPh sb="0" eb="3">
      <t>リヨウシャ</t>
    </rPh>
    <rPh sb="3" eb="4">
      <t>メイ</t>
    </rPh>
    <phoneticPr fontId="1"/>
  </si>
  <si>
    <t>月</t>
  </si>
  <si>
    <t xml:space="preserve">日 </t>
    <phoneticPr fontId="1"/>
  </si>
  <si>
    <r>
      <t xml:space="preserve">活動内容
</t>
    </r>
    <r>
      <rPr>
        <sz val="16"/>
        <color theme="1"/>
        <rFont val="ＭＳ 明朝"/>
        <family val="1"/>
        <charset val="128"/>
      </rPr>
      <t>(該当するものに〇)</t>
    </r>
    <phoneticPr fontId="1"/>
  </si>
  <si>
    <t>延べ活動回数
(※30分以上)</t>
    <rPh sb="11" eb="12">
      <t>フン</t>
    </rPh>
    <rPh sb="12" eb="14">
      <t>イジョウ</t>
    </rPh>
    <phoneticPr fontId="1"/>
  </si>
  <si>
    <t>活動
回数</t>
    <phoneticPr fontId="1"/>
  </si>
  <si>
    <t>確認欄</t>
    <rPh sb="0" eb="2">
      <t>カクニン</t>
    </rPh>
    <rPh sb="2" eb="3">
      <t>ラン</t>
    </rPh>
    <phoneticPr fontId="1"/>
  </si>
  <si>
    <t>30分以上</t>
    <phoneticPr fontId="1"/>
  </si>
  <si>
    <t>調理　掃除
ゴミ出し　買い物　
草刈り　外出付添
庭の手入れ  
その他
（　　　　　　）</t>
    <rPh sb="35" eb="36">
      <t>タ</t>
    </rPh>
    <phoneticPr fontId="1"/>
  </si>
  <si>
    <t>30分以上</t>
  </si>
  <si>
    <t>=</t>
    <phoneticPr fontId="1"/>
  </si>
  <si>
    <t>15分以上</t>
    <phoneticPr fontId="1"/>
  </si>
  <si>
    <t>15分以上</t>
  </si>
  <si>
    <t>×1/2</t>
    <phoneticPr fontId="1"/>
  </si>
  <si>
    <t>10分以上</t>
    <phoneticPr fontId="1"/>
  </si>
  <si>
    <t>10分以上</t>
  </si>
  <si>
    <t>×1/3</t>
    <phoneticPr fontId="1"/>
  </si>
  <si>
    <t>合計(４～９月)</t>
    <rPh sb="0" eb="1">
      <t>ア</t>
    </rPh>
    <rPh sb="1" eb="2">
      <t>ケイ</t>
    </rPh>
    <rPh sb="6" eb="7">
      <t>ツキ</t>
    </rPh>
    <phoneticPr fontId="1"/>
  </si>
  <si>
    <t>（利用者の署名）
　　　年　　月　　日　　氏名　　　　　　</t>
    <phoneticPr fontId="1"/>
  </si>
  <si>
    <t>鹿児島市支えあい活動確認表（１０～３月）　実績報告</t>
    <rPh sb="10" eb="12">
      <t>カクニン</t>
    </rPh>
    <rPh sb="12" eb="13">
      <t>ヒョウ</t>
    </rPh>
    <rPh sb="18" eb="19">
      <t>ツキ</t>
    </rPh>
    <rPh sb="21" eb="23">
      <t>ジッセキ</t>
    </rPh>
    <rPh sb="23" eb="25">
      <t>ホウコク</t>
    </rPh>
    <phoneticPr fontId="1"/>
  </si>
  <si>
    <t>中間報告活動件数（４～９月）</t>
    <rPh sb="0" eb="2">
      <t>チュウカン</t>
    </rPh>
    <rPh sb="2" eb="4">
      <t>ホウコク</t>
    </rPh>
    <rPh sb="4" eb="6">
      <t>カツドウ</t>
    </rPh>
    <rPh sb="6" eb="8">
      <t>ケンスウ</t>
    </rPh>
    <rPh sb="12" eb="13">
      <t>ツキ</t>
    </rPh>
    <phoneticPr fontId="1"/>
  </si>
  <si>
    <t>合計(１０～３月)</t>
    <rPh sb="0" eb="1">
      <t>ア</t>
    </rPh>
    <rPh sb="1" eb="2">
      <t>ケイ</t>
    </rPh>
    <rPh sb="7" eb="8">
      <t>ツキ</t>
    </rPh>
    <phoneticPr fontId="1"/>
  </si>
  <si>
    <t>(利用者名簿）　※黄色部分は別途入力済分をコピーして貼り付け</t>
    <rPh sb="1" eb="6">
      <t>リヨウシャメイボ</t>
    </rPh>
    <rPh sb="9" eb="11">
      <t>キイロ</t>
    </rPh>
    <rPh sb="11" eb="13">
      <t>ブブン</t>
    </rPh>
    <rPh sb="14" eb="16">
      <t>ベット</t>
    </rPh>
    <rPh sb="16" eb="18">
      <t>ニュウリョク</t>
    </rPh>
    <rPh sb="18" eb="19">
      <t>スミ</t>
    </rPh>
    <rPh sb="19" eb="20">
      <t>ブン</t>
    </rPh>
    <rPh sb="26" eb="27">
      <t>ハ</t>
    </rPh>
    <rPh sb="28" eb="29">
      <t>ツ</t>
    </rPh>
    <phoneticPr fontId="1"/>
  </si>
  <si>
    <t>（構成員名簿）　※黄色部分は別途入力済分をコピーして貼り付け</t>
    <rPh sb="1" eb="4">
      <t>コウセイイン</t>
    </rPh>
    <rPh sb="4" eb="6">
      <t>メイボ</t>
    </rPh>
    <rPh sb="9" eb="11">
      <t>キイロ</t>
    </rPh>
    <rPh sb="11" eb="13">
      <t>ブブン</t>
    </rPh>
    <rPh sb="14" eb="16">
      <t>ベット</t>
    </rPh>
    <rPh sb="16" eb="18">
      <t>ニュウリョク</t>
    </rPh>
    <rPh sb="18" eb="19">
      <t>スミ</t>
    </rPh>
    <rPh sb="19" eb="20">
      <t>ブン</t>
    </rPh>
    <rPh sb="26" eb="27">
      <t>ハ</t>
    </rPh>
    <rPh sb="28" eb="29">
      <t>ツ</t>
    </rPh>
    <phoneticPr fontId="1"/>
  </si>
  <si>
    <t>構成員情報</t>
    <rPh sb="0" eb="3">
      <t>コウセイイン</t>
    </rPh>
    <rPh sb="3" eb="5">
      <t>ジョウホウ</t>
    </rPh>
    <phoneticPr fontId="1"/>
  </si>
  <si>
    <t>団体名：</t>
    <phoneticPr fontId="1"/>
  </si>
  <si>
    <t>長寿あんしん課</t>
    <rPh sb="0" eb="2">
      <t>チョウジュ</t>
    </rPh>
    <rPh sb="6" eb="7">
      <t>カ</t>
    </rPh>
    <phoneticPr fontId="1"/>
  </si>
  <si>
    <t>薩摩　篤子　１</t>
    <phoneticPr fontId="1"/>
  </si>
  <si>
    <t>薩摩　篤子　２</t>
  </si>
  <si>
    <t>薩摩　篤子　３</t>
  </si>
  <si>
    <t>薩摩　篤子　４</t>
  </si>
  <si>
    <t>薩摩　篤子　５</t>
  </si>
  <si>
    <t>薩摩　篤子　６</t>
  </si>
  <si>
    <t>薩摩　篤子　７</t>
  </si>
  <si>
    <t>薩摩　篤子　８</t>
  </si>
  <si>
    <t>薩摩　篤子　９</t>
  </si>
  <si>
    <t>薩摩　篤子　１０</t>
  </si>
  <si>
    <t>薩摩　篤子　１１</t>
  </si>
  <si>
    <t>薩摩　篤子　１２</t>
  </si>
  <si>
    <t>薩摩　篤子　１３</t>
  </si>
  <si>
    <t>薩摩　篤子　１４</t>
  </si>
  <si>
    <t>薩摩　篤子　１５</t>
  </si>
  <si>
    <t>鹿児島　太郎　１</t>
    <phoneticPr fontId="1"/>
  </si>
  <si>
    <t>鹿児島　太郎　２</t>
  </si>
  <si>
    <t>鹿児島　太郎　３</t>
  </si>
  <si>
    <t>鹿児島　太郎　４</t>
  </si>
  <si>
    <t>鹿児島　太郎　５</t>
  </si>
  <si>
    <t>鹿児島　太郎　６</t>
  </si>
  <si>
    <t>鹿児島　太郎　７</t>
  </si>
  <si>
    <t>鹿児島　太郎　８</t>
  </si>
  <si>
    <t>鹿児島　太郎　９</t>
  </si>
  <si>
    <t>鹿児島　太郎　１０</t>
  </si>
  <si>
    <t>鹿児島　太郎　１１</t>
  </si>
  <si>
    <t>鹿児島　太郎　１２</t>
  </si>
  <si>
    <t>鹿児島　太郎　１３</t>
  </si>
  <si>
    <t>鹿児島　太郎　１４</t>
  </si>
  <si>
    <t>鹿児島　太郎　１５</t>
  </si>
  <si>
    <r>
      <rPr>
        <sz val="18"/>
        <color theme="1"/>
        <rFont val="ＭＳ 明朝"/>
        <family val="1"/>
        <charset val="128"/>
      </rPr>
      <t>活動員名</t>
    </r>
    <r>
      <rPr>
        <sz val="16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（※フルネーム）</t>
    </r>
    <rPh sb="0" eb="2">
      <t>カツドウ</t>
    </rPh>
    <rPh sb="2" eb="3">
      <t>イン</t>
    </rPh>
    <rPh sb="3" eb="4">
      <t>メイ</t>
    </rPh>
    <phoneticPr fontId="1"/>
  </si>
  <si>
    <t>年間活動件数(４～３月)</t>
    <rPh sb="0" eb="2">
      <t>ネンカン</t>
    </rPh>
    <rPh sb="2" eb="4">
      <t>カツドウ</t>
    </rPh>
    <rPh sb="4" eb="6">
      <t>ケンスウ</t>
    </rPh>
    <rPh sb="10" eb="11">
      <t>ツキ</t>
    </rPh>
    <phoneticPr fontId="1"/>
  </si>
  <si>
    <t>鹿児島市支えあい活動確認表（４～９月）　中間報告提出用</t>
    <rPh sb="10" eb="12">
      <t>カクニン</t>
    </rPh>
    <rPh sb="12" eb="13">
      <t>ヒョウ</t>
    </rPh>
    <rPh sb="17" eb="18">
      <t>ツキ</t>
    </rPh>
    <rPh sb="20" eb="22">
      <t>チュウカン</t>
    </rPh>
    <rPh sb="22" eb="2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</si>
</sst>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回&quot;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4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5" fillId="0" borderId="33" xfId="0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176" fontId="20" fillId="0" borderId="31" xfId="0" applyNumberFormat="1" applyFont="1" applyBorder="1" applyAlignment="1">
      <alignment horizontal="right" vertical="center" wrapText="1"/>
    </xf>
    <xf numFmtId="176" fontId="9" fillId="0" borderId="22" xfId="0" applyNumberFormat="1" applyFont="1" applyBorder="1" applyAlignment="1">
      <alignment horizontal="center" vertical="center" wrapText="1"/>
    </xf>
    <xf numFmtId="176" fontId="9" fillId="0" borderId="25" xfId="0" applyNumberFormat="1" applyFont="1" applyBorder="1" applyAlignment="1">
      <alignment horizontal="center" vertical="center" wrapText="1"/>
    </xf>
    <xf numFmtId="176" fontId="9" fillId="0" borderId="28" xfId="0" applyNumberFormat="1" applyFont="1" applyBorder="1" applyAlignment="1">
      <alignment horizontal="center" vertical="center" wrapText="1"/>
    </xf>
    <xf numFmtId="176" fontId="9" fillId="2" borderId="34" xfId="0" applyNumberFormat="1" applyFont="1" applyFill="1" applyBorder="1" applyAlignment="1" applyProtection="1">
      <alignment horizontal="right" vertical="center" wrapText="1"/>
      <protection locked="0"/>
    </xf>
    <xf numFmtId="176" fontId="9" fillId="2" borderId="35" xfId="0" applyNumberFormat="1" applyFont="1" applyFill="1" applyBorder="1" applyAlignment="1" applyProtection="1">
      <alignment horizontal="right" vertical="center" wrapText="1"/>
      <protection locked="0"/>
    </xf>
    <xf numFmtId="176" fontId="9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21" xfId="0" applyFont="1" applyFill="1" applyBorder="1" applyAlignment="1" applyProtection="1">
      <alignment vertical="center" wrapText="1"/>
      <protection locked="0"/>
    </xf>
    <xf numFmtId="0" fontId="14" fillId="2" borderId="24" xfId="0" applyFont="1" applyFill="1" applyBorder="1" applyAlignment="1" applyProtection="1">
      <alignment vertical="center" wrapText="1"/>
      <protection locked="0"/>
    </xf>
    <xf numFmtId="0" fontId="14" fillId="2" borderId="27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horizontal="right" vertical="center" wrapText="1"/>
    </xf>
    <xf numFmtId="0" fontId="21" fillId="0" borderId="30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horizontal="center" vertical="center" wrapText="1"/>
    </xf>
    <xf numFmtId="176" fontId="19" fillId="0" borderId="6" xfId="0" applyNumberFormat="1" applyFont="1" applyBorder="1" applyAlignment="1">
      <alignment horizontal="right" vertical="center" wrapText="1"/>
    </xf>
    <xf numFmtId="176" fontId="19" fillId="0" borderId="17" xfId="0" applyNumberFormat="1" applyFont="1" applyBorder="1" applyAlignment="1">
      <alignment horizontal="right" vertical="center" wrapText="1"/>
    </xf>
    <xf numFmtId="176" fontId="19" fillId="0" borderId="14" xfId="0" applyNumberFormat="1" applyFont="1" applyBorder="1" applyAlignment="1">
      <alignment horizontal="right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2" borderId="26" xfId="0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9" fillId="2" borderId="6" xfId="0" applyNumberFormat="1" applyFont="1" applyFill="1" applyBorder="1" applyAlignment="1" applyProtection="1">
      <alignment horizontal="right" vertical="center" wrapText="1"/>
      <protection locked="0"/>
    </xf>
    <xf numFmtId="176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A9D03A6-0225-481C-9E31-97FACE6406D4}"/>
            </a:ext>
          </a:extLst>
        </xdr:cNvPr>
        <xdr:cNvSpPr/>
      </xdr:nvSpPr>
      <xdr:spPr>
        <a:xfrm>
          <a:off x="2815545" y="2831417"/>
          <a:ext cx="545419" cy="352653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38AF23D-0F85-4C64-AA75-EB0DC79E9354}"/>
            </a:ext>
          </a:extLst>
        </xdr:cNvPr>
        <xdr:cNvSpPr/>
      </xdr:nvSpPr>
      <xdr:spPr>
        <a:xfrm>
          <a:off x="2781525" y="19411724"/>
          <a:ext cx="599850" cy="327706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A86DD9-2734-480D-AB6D-B6608D7E497A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137533F-F662-483A-9899-9A20663BDA64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1795008</xdr:colOff>
      <xdr:row>9</xdr:row>
      <xdr:rowOff>205238</xdr:rowOff>
    </xdr:from>
    <xdr:to>
      <xdr:col>3</xdr:col>
      <xdr:colOff>544284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5FBCF05-1504-419C-8228-B678035B29D9}"/>
            </a:ext>
          </a:extLst>
        </xdr:cNvPr>
        <xdr:cNvSpPr/>
      </xdr:nvSpPr>
      <xdr:spPr>
        <a:xfrm>
          <a:off x="2795134" y="2831417"/>
          <a:ext cx="545419" cy="352653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DA655EA-88D9-4307-89A8-D8B5F79AD775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E125FFF-2F5A-44A2-8CAC-7F8C6DEEC6F8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2D87FDC-2C03-4240-AF69-212D9352739C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798F326-01B1-419D-AB8C-3EA50FA3498E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3DD27DF-9614-424E-BC78-6EF060D228DC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F95D24-EAFC-4646-8D83-A6C6C3041EE7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38A1EEF-57C4-4207-A05F-88626992A999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95C4FDD-6EDC-4C37-BF1E-AA2D9C3CB06D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3E03E6C-AAD5-443C-9B6C-1CEEE5243CF6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EAB244-8D9E-4BB5-8C6D-BBC16C743C10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27188BE-64C8-472E-A392-C875B8E00078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00773E9-654E-4B10-B0D5-59A88555206F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907DC2-2CA9-455F-A98A-9B22157523E1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B22B67-A648-48F0-AA8D-E0473E50754A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C54F7DB-5E36-4017-94AD-CC7096B47774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D7499E1-725F-4B50-B9F7-156CE2B011C1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46C08D0-0658-4105-9684-4EED56675920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F0D3D92-4A1F-4D4B-8B5E-AA320A639AAD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26E8B8-B81E-4AC2-AB43-0C42725AED87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8FA5D5C-58FD-4B34-9362-FDDFB90569B2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2CE997B-53CC-4960-8090-567EFA802427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72B560D-46FD-4125-9AED-4E51ED8679E8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ABEFE10-0769-4807-A217-EC37F6820987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19276</xdr:colOff>
      <xdr:row>9</xdr:row>
      <xdr:rowOff>205238</xdr:rowOff>
    </xdr:from>
    <xdr:to>
      <xdr:col>3</xdr:col>
      <xdr:colOff>564695</xdr:colOff>
      <xdr:row>10</xdr:row>
      <xdr:rowOff>217713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3D30760-E4BB-47C0-9543-C1512943DDE4}"/>
            </a:ext>
          </a:extLst>
        </xdr:cNvPr>
        <xdr:cNvSpPr/>
      </xdr:nvSpPr>
      <xdr:spPr>
        <a:xfrm>
          <a:off x="2814864" y="2819851"/>
          <a:ext cx="545419" cy="355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1781399</xdr:colOff>
      <xdr:row>60</xdr:row>
      <xdr:rowOff>137205</xdr:rowOff>
    </xdr:from>
    <xdr:to>
      <xdr:col>3</xdr:col>
      <xdr:colOff>585106</xdr:colOff>
      <xdr:row>61</xdr:row>
      <xdr:rowOff>138340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6C3DBFC-EE45-40D0-83A2-A97F79751ADD}"/>
            </a:ext>
          </a:extLst>
        </xdr:cNvPr>
        <xdr:cNvSpPr/>
      </xdr:nvSpPr>
      <xdr:spPr>
        <a:xfrm>
          <a:off x="2781524" y="19487243"/>
          <a:ext cx="599170" cy="32974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FF00"/>
  </sheetPr>
  <dimension ref="A1:Y28"/>
  <sheetViews>
    <sheetView tabSelected="1" zoomScale="115" zoomScaleNormal="115" zoomScaleSheetLayoutView="100" workbookViewId="0">
      <selection activeCell="I8" sqref="I8:Y8"/>
    </sheetView>
  </sheetViews>
  <sheetFormatPr defaultRowHeight="18.75"/>
  <cols>
    <col min="1" max="2" width="4.25" customWidth="1"/>
    <col min="3" max="7" width="5.625" customWidth="1"/>
  </cols>
  <sheetData>
    <row r="1" spans="1:25">
      <c r="A1" s="37"/>
      <c r="B1" s="37"/>
      <c r="C1" s="37"/>
      <c r="D1" s="37"/>
      <c r="E1" s="37"/>
      <c r="F1" s="37"/>
      <c r="G1" s="37"/>
    </row>
    <row r="2" spans="1:25">
      <c r="A2" s="41" t="s">
        <v>11</v>
      </c>
      <c r="B2" s="41"/>
      <c r="C2" s="41"/>
      <c r="D2" s="41"/>
      <c r="E2" s="41"/>
      <c r="F2" s="41"/>
      <c r="G2" s="41"/>
    </row>
    <row r="3" spans="1:25">
      <c r="A3" s="39" t="s">
        <v>2</v>
      </c>
      <c r="B3" s="40"/>
      <c r="C3" s="40"/>
      <c r="D3" s="42" t="s">
        <v>45</v>
      </c>
      <c r="E3" s="42"/>
      <c r="F3" s="42"/>
      <c r="G3" s="42"/>
    </row>
    <row r="4" spans="1:25">
      <c r="A4" s="38"/>
      <c r="B4" s="38"/>
      <c r="C4" s="38"/>
      <c r="D4" s="38"/>
      <c r="E4" s="38"/>
      <c r="F4" s="38"/>
      <c r="G4" s="38"/>
    </row>
    <row r="5" spans="1:25">
      <c r="A5" s="15" t="s">
        <v>41</v>
      </c>
      <c r="B5" s="15"/>
      <c r="C5" s="15"/>
      <c r="D5" s="15"/>
      <c r="E5" s="15"/>
      <c r="F5" s="15"/>
      <c r="G5" s="15"/>
    </row>
    <row r="6" spans="1:25" ht="25.5" customHeight="1">
      <c r="A6" s="49" t="s">
        <v>5</v>
      </c>
      <c r="B6" s="49"/>
      <c r="C6" s="27" t="s">
        <v>18</v>
      </c>
      <c r="D6" s="28"/>
      <c r="E6" s="28"/>
      <c r="F6" s="28"/>
      <c r="G6" s="29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75" customHeight="1">
      <c r="A7" s="49"/>
      <c r="B7" s="49"/>
      <c r="C7" s="30"/>
      <c r="D7" s="31"/>
      <c r="E7" s="31"/>
      <c r="F7" s="31"/>
      <c r="G7" s="32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24.75" customHeight="1">
      <c r="A8" s="49"/>
      <c r="B8" s="49"/>
      <c r="C8" s="30"/>
      <c r="D8" s="31"/>
      <c r="E8" s="31"/>
      <c r="F8" s="31"/>
      <c r="G8" s="32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24.75" customHeight="1">
      <c r="A9" s="49"/>
      <c r="B9" s="49"/>
      <c r="C9" s="33"/>
      <c r="D9" s="34"/>
      <c r="E9" s="34"/>
      <c r="F9" s="34"/>
      <c r="G9" s="35"/>
      <c r="I9" s="2" t="s">
        <v>6</v>
      </c>
      <c r="J9" s="2"/>
      <c r="K9" s="2"/>
      <c r="L9" s="2"/>
      <c r="M9" s="2"/>
      <c r="N9" s="2"/>
      <c r="O9" s="2"/>
    </row>
    <row r="10" spans="1:25" ht="24" customHeight="1">
      <c r="A10" s="49" t="s">
        <v>9</v>
      </c>
      <c r="B10" s="49"/>
      <c r="C10" s="36" t="s">
        <v>13</v>
      </c>
      <c r="D10" s="36" ph="1"/>
      <c r="E10" s="36" ph="1"/>
      <c r="F10" s="36" ph="1"/>
      <c r="G10" s="36" ph="1"/>
      <c r="I10" s="43" t="s">
        <v>14</v>
      </c>
      <c r="J10" s="43"/>
      <c r="K10" s="43"/>
      <c r="L10" s="43"/>
      <c r="M10" s="3">
        <f>COUNTA(#REF!)</f>
        <v>1</v>
      </c>
      <c r="N10" s="3" t="s">
        <v>16</v>
      </c>
      <c r="O10" s="2"/>
    </row>
    <row r="11" spans="1:25" ht="24" customHeight="1">
      <c r="A11" s="47">
        <v>1</v>
      </c>
      <c r="B11" s="48"/>
      <c r="C11" s="26" t="s" ph="1">
        <v>46</v>
      </c>
      <c r="D11" s="26" ph="1"/>
      <c r="E11" s="26" ph="1"/>
      <c r="F11" s="26" ph="1"/>
      <c r="G11" s="26" ph="1"/>
      <c r="I11" s="43" t="s">
        <v>15</v>
      </c>
      <c r="J11" s="43"/>
      <c r="K11" s="43"/>
      <c r="L11" s="43"/>
      <c r="M11" s="3">
        <f>COUNTA(#REF!)</f>
        <v>1</v>
      </c>
      <c r="N11" s="3" t="s">
        <v>16</v>
      </c>
      <c r="O11" s="2"/>
    </row>
    <row r="12" spans="1:25" ht="24" customHeight="1">
      <c r="A12" s="47">
        <v>2</v>
      </c>
      <c r="B12" s="48"/>
      <c r="C12" s="26" t="s" ph="1">
        <v>47</v>
      </c>
      <c r="D12" s="26" ph="1"/>
      <c r="E12" s="26" ph="1"/>
      <c r="F12" s="26" ph="1"/>
      <c r="G12" s="26" ph="1"/>
      <c r="I12" s="43" t="s">
        <v>12</v>
      </c>
      <c r="J12" s="43"/>
      <c r="K12" s="43"/>
      <c r="L12" s="43"/>
      <c r="M12" s="3">
        <f>COUNTA(#REF!)</f>
        <v>1</v>
      </c>
      <c r="N12" s="3" t="s">
        <v>16</v>
      </c>
      <c r="O12" s="2"/>
    </row>
    <row r="13" spans="1:25" ht="24" customHeight="1">
      <c r="A13" s="47">
        <v>3</v>
      </c>
      <c r="B13" s="48"/>
      <c r="C13" s="26" t="s" ph="1">
        <v>48</v>
      </c>
      <c r="D13" s="26" ph="1"/>
      <c r="E13" s="26" ph="1"/>
      <c r="F13" s="26" ph="1"/>
      <c r="G13" s="26" ph="1"/>
      <c r="I13" s="44" t="s">
        <v>4</v>
      </c>
      <c r="J13" s="44"/>
      <c r="K13" s="44"/>
      <c r="L13" s="44"/>
      <c r="M13" s="3">
        <f>SUM(M10:M12)</f>
        <v>3</v>
      </c>
      <c r="N13" s="3" t="s">
        <v>16</v>
      </c>
      <c r="O13" s="2"/>
    </row>
    <row r="14" spans="1:25" ht="24" customHeight="1">
      <c r="A14" s="47">
        <v>4</v>
      </c>
      <c r="B14" s="48"/>
      <c r="C14" s="26" t="s" ph="1">
        <v>49</v>
      </c>
      <c r="D14" s="26" ph="1"/>
      <c r="E14" s="26" ph="1"/>
      <c r="F14" s="26" ph="1"/>
      <c r="G14" s="26" ph="1"/>
      <c r="I14" s="2"/>
      <c r="J14" s="2"/>
      <c r="K14" s="2"/>
      <c r="L14" s="2"/>
      <c r="M14" s="2"/>
      <c r="N14" s="2"/>
      <c r="O14" s="2"/>
    </row>
    <row r="15" spans="1:25" ht="24" customHeight="1">
      <c r="A15" s="47">
        <v>5</v>
      </c>
      <c r="B15" s="48"/>
      <c r="C15" s="26" t="s" ph="1">
        <v>50</v>
      </c>
      <c r="D15" s="26" ph="1"/>
      <c r="E15" s="26" ph="1"/>
      <c r="F15" s="26" ph="1"/>
      <c r="G15" s="26" ph="1"/>
      <c r="I15" s="44" t="s">
        <v>17</v>
      </c>
      <c r="J15" s="44"/>
      <c r="K15" s="44"/>
      <c r="L15" s="44"/>
      <c r="M15" s="44" t="e">
        <f>SUM(#REF!)</f>
        <v>#REF!</v>
      </c>
      <c r="N15" s="44"/>
      <c r="O15" s="2" t="s">
        <v>1</v>
      </c>
    </row>
    <row r="16" spans="1:25" ht="24" customHeight="1">
      <c r="A16" s="47">
        <v>6</v>
      </c>
      <c r="B16" s="48"/>
      <c r="C16" s="26" t="s" ph="1">
        <v>51</v>
      </c>
      <c r="D16" s="26" ph="1"/>
      <c r="E16" s="26" ph="1"/>
      <c r="F16" s="26" ph="1"/>
      <c r="G16" s="26" ph="1"/>
    </row>
    <row r="17" spans="1:7" ht="24" customHeight="1">
      <c r="A17" s="47">
        <v>7</v>
      </c>
      <c r="B17" s="48"/>
      <c r="C17" s="26" t="s" ph="1">
        <v>52</v>
      </c>
      <c r="D17" s="26" ph="1"/>
      <c r="E17" s="26" ph="1"/>
      <c r="F17" s="26" ph="1"/>
      <c r="G17" s="26" ph="1"/>
    </row>
    <row r="18" spans="1:7" ht="24" customHeight="1">
      <c r="A18" s="47">
        <v>8</v>
      </c>
      <c r="B18" s="48"/>
      <c r="C18" s="26" t="s" ph="1">
        <v>53</v>
      </c>
      <c r="D18" s="26" ph="1"/>
      <c r="E18" s="26" ph="1"/>
      <c r="F18" s="26" ph="1"/>
      <c r="G18" s="26" ph="1"/>
    </row>
    <row r="19" spans="1:7" ht="24" customHeight="1">
      <c r="A19" s="47">
        <v>9</v>
      </c>
      <c r="B19" s="48"/>
      <c r="C19" s="26" t="s" ph="1">
        <v>54</v>
      </c>
      <c r="D19" s="26" ph="1"/>
      <c r="E19" s="26" ph="1"/>
      <c r="F19" s="26" ph="1"/>
      <c r="G19" s="26" ph="1"/>
    </row>
    <row r="20" spans="1:7" ht="24" customHeight="1">
      <c r="A20" s="47">
        <v>10</v>
      </c>
      <c r="B20" s="48"/>
      <c r="C20" s="26" t="s" ph="1">
        <v>55</v>
      </c>
      <c r="D20" s="26" ph="1"/>
      <c r="E20" s="26" ph="1"/>
      <c r="F20" s="26" ph="1"/>
      <c r="G20" s="26" ph="1"/>
    </row>
    <row r="21" spans="1:7" ht="24" customHeight="1">
      <c r="A21" s="47">
        <v>11</v>
      </c>
      <c r="B21" s="48"/>
      <c r="C21" s="26" t="s" ph="1">
        <v>56</v>
      </c>
      <c r="D21" s="26" ph="1"/>
      <c r="E21" s="26" ph="1"/>
      <c r="F21" s="26" ph="1"/>
      <c r="G21" s="26" ph="1"/>
    </row>
    <row r="22" spans="1:7" ht="24" customHeight="1">
      <c r="A22" s="47">
        <v>12</v>
      </c>
      <c r="B22" s="48"/>
      <c r="C22" s="26" t="s" ph="1">
        <v>57</v>
      </c>
      <c r="D22" s="26" ph="1"/>
      <c r="E22" s="26" ph="1"/>
      <c r="F22" s="26" ph="1"/>
      <c r="G22" s="26" ph="1"/>
    </row>
    <row r="23" spans="1:7" ht="24" customHeight="1">
      <c r="A23" s="47">
        <v>13</v>
      </c>
      <c r="B23" s="48"/>
      <c r="C23" s="26" t="s" ph="1">
        <v>58</v>
      </c>
      <c r="D23" s="26" ph="1"/>
      <c r="E23" s="26" ph="1"/>
      <c r="F23" s="26" ph="1"/>
      <c r="G23" s="26" ph="1"/>
    </row>
    <row r="24" spans="1:7" ht="24" customHeight="1">
      <c r="A24" s="47">
        <v>14</v>
      </c>
      <c r="B24" s="48"/>
      <c r="C24" s="26" t="s" ph="1">
        <v>59</v>
      </c>
      <c r="D24" s="26" ph="1"/>
      <c r="E24" s="26" ph="1"/>
      <c r="F24" s="26" ph="1"/>
      <c r="G24" s="26" ph="1"/>
    </row>
    <row r="25" spans="1:7" ht="24" customHeight="1">
      <c r="A25" s="47">
        <v>15</v>
      </c>
      <c r="B25" s="48"/>
      <c r="C25" s="26" t="s" ph="1">
        <v>60</v>
      </c>
      <c r="D25" s="26" ph="1"/>
      <c r="E25" s="26" ph="1"/>
      <c r="F25" s="26" ph="1"/>
      <c r="G25" s="26" ph="1"/>
    </row>
    <row r="26" spans="1:7" ht="27.75">
      <c r="C26" ph="1"/>
    </row>
    <row r="27" spans="1:7" ht="20.25" customHeight="1"/>
    <row r="28" spans="1:7">
      <c r="A28" s="1"/>
      <c r="B28" s="1"/>
      <c r="C28" s="1"/>
      <c r="D28" s="1"/>
      <c r="E28" s="1"/>
      <c r="F28" s="1"/>
      <c r="G28" s="1"/>
    </row>
  </sheetData>
  <mergeCells count="48">
    <mergeCell ref="A25:B25"/>
    <mergeCell ref="C25:G25"/>
    <mergeCell ref="A6:B9"/>
    <mergeCell ref="A10:B10"/>
    <mergeCell ref="A11:B11"/>
    <mergeCell ref="A12:B12"/>
    <mergeCell ref="A13:B13"/>
    <mergeCell ref="A14:B14"/>
    <mergeCell ref="A15:B15"/>
    <mergeCell ref="A16:B16"/>
    <mergeCell ref="C24:G24"/>
    <mergeCell ref="A17:B17"/>
    <mergeCell ref="A18:B18"/>
    <mergeCell ref="A19:B19"/>
    <mergeCell ref="A20:B20"/>
    <mergeCell ref="A21:B21"/>
    <mergeCell ref="A22:B22"/>
    <mergeCell ref="A23:B23"/>
    <mergeCell ref="A24:B24"/>
    <mergeCell ref="C19:G19"/>
    <mergeCell ref="C20:G20"/>
    <mergeCell ref="C21:G21"/>
    <mergeCell ref="C22:G22"/>
    <mergeCell ref="C23:G23"/>
    <mergeCell ref="I15:L15"/>
    <mergeCell ref="M15:N15"/>
    <mergeCell ref="C16:G16"/>
    <mergeCell ref="C17:G17"/>
    <mergeCell ref="C18:G18"/>
    <mergeCell ref="I12:L12"/>
    <mergeCell ref="I13:L13"/>
    <mergeCell ref="I6:Y6"/>
    <mergeCell ref="I7:Y7"/>
    <mergeCell ref="I8:Y8"/>
    <mergeCell ref="I10:L10"/>
    <mergeCell ref="I11:L11"/>
    <mergeCell ref="A1:G1"/>
    <mergeCell ref="A4:G4"/>
    <mergeCell ref="A3:C3"/>
    <mergeCell ref="A2:G2"/>
    <mergeCell ref="D3:G3"/>
    <mergeCell ref="C14:G14"/>
    <mergeCell ref="C15:G15"/>
    <mergeCell ref="C6:G9"/>
    <mergeCell ref="C12:G12"/>
    <mergeCell ref="C13:G13"/>
    <mergeCell ref="C10:G10"/>
    <mergeCell ref="C11:G11"/>
  </mergeCells>
  <phoneticPr fontId="1"/>
  <pageMargins left="0.7" right="0.7" top="0.75" bottom="0.75" header="0.3" footer="0.3"/>
  <pageSetup paperSize="9" scale="5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C123"/>
  <sheetViews>
    <sheetView showZeros="0" zoomScaleNormal="100" zoomScaleSheetLayoutView="100" workbookViewId="0">
      <selection activeCell="F10" sqref="F10"/>
    </sheetView>
  </sheetViews>
  <sheetFormatPr defaultRowHeight="18.75"/>
  <cols>
    <col min="1" max="1" width="4.25" customWidth="1"/>
    <col min="2" max="2" width="34.75" customWidth="1"/>
    <col min="3" max="3" width="4.125" customWidth="1"/>
    <col min="4" max="5" width="4.375" customWidth="1"/>
  </cols>
  <sheetData>
    <row r="1" spans="1:3" ht="18.75" customHeight="1">
      <c r="A1" s="50" t="s">
        <v>7</v>
      </c>
      <c r="B1" s="50"/>
    </row>
    <row r="2" spans="1:3" ht="18.75" customHeight="1">
      <c r="A2" s="15" t="s">
        <v>42</v>
      </c>
      <c r="B2" s="15"/>
      <c r="C2" s="15"/>
    </row>
    <row r="3" spans="1:3" ht="18.75" customHeight="1">
      <c r="A3" s="51" t="s">
        <v>43</v>
      </c>
      <c r="B3" s="51"/>
    </row>
    <row r="4" spans="1:3" ht="18.75" customHeight="1">
      <c r="A4" s="51" t="s">
        <v>8</v>
      </c>
      <c r="B4" s="52" t="s">
        <v>3</v>
      </c>
    </row>
    <row r="5" spans="1:3">
      <c r="A5" s="51"/>
      <c r="B5" s="52"/>
    </row>
    <row r="6" spans="1:3" ht="30" customHeight="1">
      <c r="A6" s="4" t="s">
        <v>9</v>
      </c>
      <c r="B6" s="6" t="s" ph="1">
        <v>10</v>
      </c>
    </row>
    <row r="7" spans="1:3" ht="30" customHeight="1">
      <c r="A7" s="4">
        <v>1</v>
      </c>
      <c r="B7" s="5" t="s" ph="1">
        <v>61</v>
      </c>
    </row>
    <row r="8" spans="1:3" ht="30" customHeight="1">
      <c r="A8" s="4">
        <v>2</v>
      </c>
      <c r="B8" s="5" t="s" ph="1">
        <v>62</v>
      </c>
    </row>
    <row r="9" spans="1:3" ht="30" customHeight="1">
      <c r="A9" s="4">
        <v>3</v>
      </c>
      <c r="B9" s="5" t="s" ph="1">
        <v>63</v>
      </c>
    </row>
    <row r="10" spans="1:3" ht="30" customHeight="1">
      <c r="A10" s="4">
        <v>4</v>
      </c>
      <c r="B10" s="5" t="s" ph="1">
        <v>64</v>
      </c>
    </row>
    <row r="11" spans="1:3" ht="30" customHeight="1">
      <c r="A11" s="4">
        <v>5</v>
      </c>
      <c r="B11" s="5" t="s" ph="1">
        <v>65</v>
      </c>
    </row>
    <row r="12" spans="1:3" ht="30" customHeight="1">
      <c r="A12" s="4">
        <v>6</v>
      </c>
      <c r="B12" s="5" t="s" ph="1">
        <v>66</v>
      </c>
    </row>
    <row r="13" spans="1:3" ht="30" customHeight="1">
      <c r="A13" s="4">
        <v>7</v>
      </c>
      <c r="B13" s="5" t="s" ph="1">
        <v>67</v>
      </c>
    </row>
    <row r="14" spans="1:3" ht="30" customHeight="1">
      <c r="A14" s="4">
        <v>8</v>
      </c>
      <c r="B14" s="5" t="s" ph="1">
        <v>68</v>
      </c>
    </row>
    <row r="15" spans="1:3" ht="30" customHeight="1">
      <c r="A15" s="4">
        <v>9</v>
      </c>
      <c r="B15" s="5" t="s" ph="1">
        <v>69</v>
      </c>
    </row>
    <row r="16" spans="1:3" ht="30" customHeight="1">
      <c r="A16" s="4">
        <v>10</v>
      </c>
      <c r="B16" s="5" t="s" ph="1">
        <v>70</v>
      </c>
    </row>
    <row r="17" spans="1:2" ht="30" customHeight="1">
      <c r="A17" s="4">
        <v>11</v>
      </c>
      <c r="B17" s="5" t="s" ph="1">
        <v>71</v>
      </c>
    </row>
    <row r="18" spans="1:2" ht="30" customHeight="1">
      <c r="A18" s="4">
        <v>12</v>
      </c>
      <c r="B18" s="5" t="s" ph="1">
        <v>72</v>
      </c>
    </row>
    <row r="19" spans="1:2" ht="30" customHeight="1">
      <c r="A19" s="4">
        <v>13</v>
      </c>
      <c r="B19" s="5" t="s" ph="1">
        <v>73</v>
      </c>
    </row>
    <row r="20" spans="1:2" ht="30" customHeight="1">
      <c r="A20" s="4">
        <v>14</v>
      </c>
      <c r="B20" s="5" t="s" ph="1">
        <v>74</v>
      </c>
    </row>
    <row r="21" spans="1:2" ht="30" customHeight="1">
      <c r="A21" s="4">
        <v>15</v>
      </c>
      <c r="B21" s="5" t="s" ph="1">
        <v>75</v>
      </c>
    </row>
    <row r="22" spans="1:2" ht="27.75">
      <c r="B22" ph="1"/>
    </row>
    <row r="23" spans="1:2" ht="27.75">
      <c r="B23" ph="1"/>
    </row>
    <row r="24" spans="1:2" ht="27.75">
      <c r="B24" ph="1"/>
    </row>
    <row r="25" spans="1:2" ht="27.75">
      <c r="B25" ph="1"/>
    </row>
    <row r="26" spans="1:2" ht="27.75">
      <c r="B26" ph="1"/>
    </row>
    <row r="27" spans="1:2" ht="27.75">
      <c r="B27" ph="1"/>
    </row>
    <row r="28" spans="1:2" ht="27.75">
      <c r="B28" ph="1"/>
    </row>
    <row r="29" spans="1:2" ht="27.75">
      <c r="B29" ph="1"/>
    </row>
    <row r="30" spans="1:2" ht="27.75">
      <c r="B30" ph="1"/>
    </row>
    <row r="31" spans="1:2" ht="27.75">
      <c r="B31" ph="1"/>
    </row>
    <row r="32" spans="1:2" ht="27.75">
      <c r="B32" ph="1"/>
    </row>
    <row r="33" spans="2:2" ht="27.75">
      <c r="B33" ph="1"/>
    </row>
    <row r="34" spans="2:2" ht="27.75">
      <c r="B34" ph="1"/>
    </row>
    <row r="35" spans="2:2" ht="27.75">
      <c r="B35" ph="1"/>
    </row>
    <row r="36" spans="2:2" ht="27.75">
      <c r="B36" ph="1"/>
    </row>
    <row r="37" spans="2:2" ht="27.75">
      <c r="B37" ph="1"/>
    </row>
    <row r="38" spans="2:2" ht="27.75">
      <c r="B38" ph="1"/>
    </row>
    <row r="39" spans="2:2" ht="27.75">
      <c r="B39" ph="1"/>
    </row>
    <row r="40" spans="2:2" ht="27.75">
      <c r="B40" ph="1"/>
    </row>
    <row r="41" spans="2:2" ht="27.75">
      <c r="B41" ph="1"/>
    </row>
    <row r="42" spans="2:2" ht="27.75">
      <c r="B42" ph="1"/>
    </row>
    <row r="43" spans="2:2" ht="27.75">
      <c r="B43" ph="1"/>
    </row>
    <row r="44" spans="2:2" ht="27.75">
      <c r="B44" ph="1"/>
    </row>
    <row r="45" spans="2:2" ht="27.75">
      <c r="B45" ph="1"/>
    </row>
    <row r="46" spans="2:2" ht="27.75">
      <c r="B46" ph="1"/>
    </row>
    <row r="47" spans="2:2" ht="27.75">
      <c r="B47" ph="1"/>
    </row>
    <row r="48" spans="2:2" ht="27.75">
      <c r="B48" ph="1"/>
    </row>
    <row r="49" spans="2:2" ht="27.75">
      <c r="B49" ph="1"/>
    </row>
    <row r="50" spans="2:2" ht="27.75">
      <c r="B50" ph="1"/>
    </row>
    <row r="51" spans="2:2" ht="27.75">
      <c r="B51" ph="1"/>
    </row>
    <row r="52" spans="2:2" ht="27.75">
      <c r="B52" ph="1"/>
    </row>
    <row r="53" spans="2:2" ht="27.75">
      <c r="B53" ph="1"/>
    </row>
    <row r="54" spans="2:2" ht="27.75">
      <c r="B54" ph="1"/>
    </row>
    <row r="55" spans="2:2" ht="27.75">
      <c r="B55" ph="1"/>
    </row>
    <row r="56" spans="2:2" ht="27.75">
      <c r="B56" ph="1"/>
    </row>
    <row r="57" spans="2:2" ht="27.75">
      <c r="B57" ph="1"/>
    </row>
    <row r="58" spans="2:2" ht="27.75">
      <c r="B58" ph="1"/>
    </row>
    <row r="59" spans="2:2" ht="27.75">
      <c r="B59" ph="1"/>
    </row>
    <row r="60" spans="2:2" ht="27.75">
      <c r="B60" ph="1"/>
    </row>
    <row r="61" spans="2:2" ht="27.75">
      <c r="B61" ph="1"/>
    </row>
    <row r="62" spans="2:2" ht="27.75">
      <c r="B62" ph="1"/>
    </row>
    <row r="63" spans="2:2" ht="27.75">
      <c r="B63" ph="1"/>
    </row>
    <row r="64" spans="2:2" ht="27.75">
      <c r="B64" ph="1"/>
    </row>
    <row r="65" spans="2:2" ht="27.75">
      <c r="B65" ph="1"/>
    </row>
    <row r="66" spans="2:2" ht="27.75">
      <c r="B66" ph="1"/>
    </row>
    <row r="67" spans="2:2" ht="27.75">
      <c r="B67" ph="1"/>
    </row>
    <row r="68" spans="2:2" ht="27.75">
      <c r="B68" ph="1"/>
    </row>
    <row r="69" spans="2:2" ht="27.75">
      <c r="B69" ph="1"/>
    </row>
    <row r="70" spans="2:2" ht="27.75">
      <c r="B70" ph="1"/>
    </row>
    <row r="71" spans="2:2" ht="27.75">
      <c r="B71" ph="1"/>
    </row>
    <row r="72" spans="2:2" ht="27.75">
      <c r="B72" ph="1"/>
    </row>
    <row r="73" spans="2:2" ht="27.75">
      <c r="B73" ph="1"/>
    </row>
    <row r="74" spans="2:2" ht="27.75">
      <c r="B74" ph="1"/>
    </row>
    <row r="75" spans="2:2" ht="27.75">
      <c r="B75" ph="1"/>
    </row>
    <row r="76" spans="2:2" ht="27.75">
      <c r="B76" ph="1"/>
    </row>
    <row r="77" spans="2:2" ht="27.75">
      <c r="B77" ph="1"/>
    </row>
    <row r="78" spans="2:2" ht="27.75">
      <c r="B78" ph="1"/>
    </row>
    <row r="79" spans="2:2" ht="27.75">
      <c r="B79" ph="1"/>
    </row>
    <row r="80" spans="2:2" ht="27.75">
      <c r="B80" ph="1"/>
    </row>
    <row r="81" spans="2:2" ht="27.75">
      <c r="B81" ph="1"/>
    </row>
    <row r="82" spans="2:2" ht="27.75">
      <c r="B82" ph="1"/>
    </row>
    <row r="83" spans="2:2" ht="27.75">
      <c r="B83" ph="1"/>
    </row>
    <row r="84" spans="2:2" ht="27.75">
      <c r="B84" ph="1"/>
    </row>
    <row r="85" spans="2:2" ht="27.75">
      <c r="B85" ph="1"/>
    </row>
    <row r="86" spans="2:2" ht="27.75">
      <c r="B86" ph="1"/>
    </row>
    <row r="87" spans="2:2" ht="27.75">
      <c r="B87" ph="1"/>
    </row>
    <row r="88" spans="2:2" ht="27.75">
      <c r="B88" ph="1"/>
    </row>
    <row r="89" spans="2:2" ht="27.75">
      <c r="B89" ph="1"/>
    </row>
    <row r="90" spans="2:2" ht="27.75">
      <c r="B90" ph="1"/>
    </row>
    <row r="91" spans="2:2" ht="27.75">
      <c r="B91" ph="1"/>
    </row>
    <row r="92" spans="2:2" ht="27.75">
      <c r="B92" ph="1"/>
    </row>
    <row r="93" spans="2:2" ht="27.75">
      <c r="B93" ph="1"/>
    </row>
    <row r="94" spans="2:2" ht="27.75">
      <c r="B94" ph="1"/>
    </row>
    <row r="95" spans="2:2" ht="27.75">
      <c r="B95" ph="1"/>
    </row>
    <row r="96" spans="2:2" ht="27.75">
      <c r="B96" ph="1"/>
    </row>
    <row r="97" spans="2:2" ht="27.75">
      <c r="B97" ph="1"/>
    </row>
    <row r="98" spans="2:2" ht="27.75">
      <c r="B98" ph="1"/>
    </row>
    <row r="99" spans="2:2" ht="27.75">
      <c r="B99" ph="1"/>
    </row>
    <row r="100" spans="2:2" ht="27.75">
      <c r="B100" ph="1"/>
    </row>
    <row r="101" spans="2:2" ht="27.75">
      <c r="B101" ph="1"/>
    </row>
    <row r="102" spans="2:2" ht="27.75">
      <c r="B102" ph="1"/>
    </row>
    <row r="103" spans="2:2" ht="27.75">
      <c r="B103" ph="1"/>
    </row>
    <row r="104" spans="2:2" ht="27.75">
      <c r="B104" ph="1"/>
    </row>
    <row r="105" spans="2:2" ht="27.75">
      <c r="B105" ph="1"/>
    </row>
    <row r="106" spans="2:2" ht="27.75">
      <c r="B106" ph="1"/>
    </row>
    <row r="107" spans="2:2" ht="27.75">
      <c r="B107" ph="1"/>
    </row>
    <row r="108" spans="2:2" ht="27.75">
      <c r="B108" ph="1"/>
    </row>
    <row r="109" spans="2:2" ht="27.75">
      <c r="B109" ph="1"/>
    </row>
    <row r="110" spans="2:2" ht="27.75">
      <c r="B110" ph="1"/>
    </row>
    <row r="111" spans="2:2" ht="27.75">
      <c r="B111" ph="1"/>
    </row>
    <row r="112" spans="2:2" ht="27.75">
      <c r="B112" ph="1"/>
    </row>
    <row r="113" spans="2:2" ht="27.75">
      <c r="B113" ph="1"/>
    </row>
    <row r="114" spans="2:2" ht="27.75">
      <c r="B114" ph="1"/>
    </row>
    <row r="115" spans="2:2" ht="27.75">
      <c r="B115" ph="1"/>
    </row>
    <row r="116" spans="2:2" ht="27.75">
      <c r="B116" ph="1"/>
    </row>
    <row r="117" spans="2:2" ht="27.75">
      <c r="B117" ph="1"/>
    </row>
    <row r="118" spans="2:2" ht="27.75">
      <c r="B118" ph="1"/>
    </row>
    <row r="119" spans="2:2" ht="27.75">
      <c r="B119" ph="1"/>
    </row>
    <row r="120" spans="2:2" ht="27.75">
      <c r="B120" ph="1"/>
    </row>
    <row r="121" spans="2:2" ht="27.75">
      <c r="B121" ph="1"/>
    </row>
    <row r="122" spans="2:2" ht="27.75">
      <c r="B122" ph="1"/>
    </row>
    <row r="123" spans="2:2" ht="27.75">
      <c r="B123" ph="1"/>
    </row>
  </sheetData>
  <mergeCells count="4">
    <mergeCell ref="A1:B1"/>
    <mergeCell ref="A3:B3"/>
    <mergeCell ref="A4:A5"/>
    <mergeCell ref="B4:B5"/>
  </mergeCells>
  <phoneticPr fontId="1"/>
  <pageMargins left="0.7" right="0.7" top="0.75" bottom="0.75" header="0.3" footer="0.3"/>
  <pageSetup paperSize="9" scale="5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9B99-59D6-41CD-A7C0-612E24CE5F4C}">
  <sheetPr>
    <tabColor rgb="FF00B0F0"/>
  </sheetPr>
  <dimension ref="A1:M102"/>
  <sheetViews>
    <sheetView topLeftCell="A43" zoomScale="70" zoomScaleNormal="70" workbookViewId="0">
      <selection activeCell="Q2" sqref="Q2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入力1!C11</f>
        <v>薩摩　篤子　１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>
        <v>0</v>
      </c>
      <c r="G10" s="63" t="s">
        <v>29</v>
      </c>
      <c r="H10" s="65">
        <f>F10+ROUNDDOWN(F12*1/2,0)+ROUNDDOWN(F14*1/3,0)</f>
        <v>4</v>
      </c>
      <c r="I10" s="23"/>
      <c r="J10" s="17">
        <f>IF(H10&gt;=M10,M10,"再入力")</f>
        <v>3</v>
      </c>
      <c r="K10" s="68"/>
      <c r="M10" s="20">
        <v>3</v>
      </c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3</v>
      </c>
      <c r="K11" s="69"/>
      <c r="M11" s="21">
        <v>3</v>
      </c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>
        <v>5</v>
      </c>
      <c r="G12" s="54" t="s">
        <v>32</v>
      </c>
      <c r="H12" s="66"/>
      <c r="I12" s="24"/>
      <c r="J12" s="18">
        <f>IF(H10&gt;=M12,M12,"再入力")</f>
        <v>3</v>
      </c>
      <c r="K12" s="69"/>
      <c r="M12" s="21">
        <v>3</v>
      </c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>
        <v>8</v>
      </c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4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１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4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4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C18:C19"/>
    <mergeCell ref="E18:E19"/>
    <mergeCell ref="F18:F19"/>
    <mergeCell ref="G18:G19"/>
    <mergeCell ref="B20:B21"/>
    <mergeCell ref="C20:C21"/>
    <mergeCell ref="B16:B17"/>
    <mergeCell ref="C16:C17"/>
    <mergeCell ref="D16:D21"/>
    <mergeCell ref="E16:E17"/>
    <mergeCell ref="F16:F17"/>
    <mergeCell ref="E20:E21"/>
    <mergeCell ref="F20:F21"/>
    <mergeCell ref="G20:G21"/>
    <mergeCell ref="A16:A21"/>
    <mergeCell ref="H22:H27"/>
    <mergeCell ref="K22:K27"/>
    <mergeCell ref="B24:B25"/>
    <mergeCell ref="C24:C25"/>
    <mergeCell ref="E24:E25"/>
    <mergeCell ref="F24:F25"/>
    <mergeCell ref="G24:G25"/>
    <mergeCell ref="B26:B27"/>
    <mergeCell ref="C26:C27"/>
    <mergeCell ref="E26:E27"/>
    <mergeCell ref="A22:A27"/>
    <mergeCell ref="B22:B23"/>
    <mergeCell ref="C22:C23"/>
    <mergeCell ref="D22:D27"/>
    <mergeCell ref="E22:E23"/>
    <mergeCell ref="F22:F23"/>
    <mergeCell ref="G22:G23"/>
    <mergeCell ref="F26:F27"/>
    <mergeCell ref="G26:G27"/>
    <mergeCell ref="G16:G17"/>
    <mergeCell ref="H16:H21"/>
    <mergeCell ref="K16:K21"/>
    <mergeCell ref="B18:B19"/>
    <mergeCell ref="C30:C31"/>
    <mergeCell ref="E30:E31"/>
    <mergeCell ref="F30:F31"/>
    <mergeCell ref="G30:G31"/>
    <mergeCell ref="B32:B33"/>
    <mergeCell ref="C32:C33"/>
    <mergeCell ref="B28:B29"/>
    <mergeCell ref="C28:C29"/>
    <mergeCell ref="D28:D33"/>
    <mergeCell ref="E28:E29"/>
    <mergeCell ref="F28:F29"/>
    <mergeCell ref="E32:E33"/>
    <mergeCell ref="F32:F33"/>
    <mergeCell ref="G32:G33"/>
    <mergeCell ref="A28:A33"/>
    <mergeCell ref="H34:H39"/>
    <mergeCell ref="K34:K39"/>
    <mergeCell ref="B36:B37"/>
    <mergeCell ref="C36:C37"/>
    <mergeCell ref="E36:E37"/>
    <mergeCell ref="F36:F37"/>
    <mergeCell ref="G36:G37"/>
    <mergeCell ref="B38:B39"/>
    <mergeCell ref="C38:C39"/>
    <mergeCell ref="E38:E39"/>
    <mergeCell ref="A34:A39"/>
    <mergeCell ref="B34:B35"/>
    <mergeCell ref="C34:C35"/>
    <mergeCell ref="D34:D39"/>
    <mergeCell ref="E34:E35"/>
    <mergeCell ref="F34:F35"/>
    <mergeCell ref="G34:G35"/>
    <mergeCell ref="F38:F39"/>
    <mergeCell ref="G38:G39"/>
    <mergeCell ref="G28:G29"/>
    <mergeCell ref="H28:H33"/>
    <mergeCell ref="K28:K33"/>
    <mergeCell ref="B30:B31"/>
    <mergeCell ref="I46:K46"/>
    <mergeCell ref="C47:I49"/>
    <mergeCell ref="A50:K50"/>
    <mergeCell ref="I52:K52"/>
    <mergeCell ref="G40:G41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A40:A45"/>
    <mergeCell ref="B40:B41"/>
    <mergeCell ref="C40:C41"/>
    <mergeCell ref="D40:D45"/>
    <mergeCell ref="E40:E41"/>
    <mergeCell ref="F40:F41"/>
    <mergeCell ref="E44:E45"/>
    <mergeCell ref="F44:F45"/>
    <mergeCell ref="C53:D53"/>
    <mergeCell ref="A55:F55"/>
    <mergeCell ref="G55:H55"/>
    <mergeCell ref="A57:A60"/>
    <mergeCell ref="B57:C60"/>
    <mergeCell ref="D57:D60"/>
    <mergeCell ref="E57:F60"/>
    <mergeCell ref="G57:H60"/>
    <mergeCell ref="G44:G45"/>
    <mergeCell ref="A46:G46"/>
    <mergeCell ref="I57:I60"/>
    <mergeCell ref="J57:J60"/>
    <mergeCell ref="K57:K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F71:F72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G77:G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K79:K84"/>
    <mergeCell ref="B81:B82"/>
    <mergeCell ref="C81:C82"/>
    <mergeCell ref="E81:E82"/>
    <mergeCell ref="F81:F82"/>
    <mergeCell ref="G81:G82"/>
    <mergeCell ref="B83:B84"/>
    <mergeCell ref="C83:C84"/>
    <mergeCell ref="B79:B80"/>
    <mergeCell ref="C79:C80"/>
    <mergeCell ref="D79:D84"/>
    <mergeCell ref="E79:E80"/>
    <mergeCell ref="F79:F80"/>
    <mergeCell ref="E83:E84"/>
    <mergeCell ref="F83:F84"/>
    <mergeCell ref="G83:G84"/>
    <mergeCell ref="E95:E96"/>
    <mergeCell ref="F95:F96"/>
    <mergeCell ref="A79:A84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E89:E90"/>
    <mergeCell ref="A85:A90"/>
    <mergeCell ref="B85:B86"/>
    <mergeCell ref="C85:C86"/>
    <mergeCell ref="D85:D90"/>
    <mergeCell ref="E85:E86"/>
    <mergeCell ref="F85:F86"/>
    <mergeCell ref="G85:G86"/>
    <mergeCell ref="F89:F90"/>
    <mergeCell ref="G89:G90"/>
    <mergeCell ref="G79:G80"/>
    <mergeCell ref="H79:H84"/>
    <mergeCell ref="M6:M9"/>
    <mergeCell ref="M57:M60"/>
    <mergeCell ref="G95:G96"/>
    <mergeCell ref="A97:G97"/>
    <mergeCell ref="I97:K97"/>
    <mergeCell ref="A99:G99"/>
    <mergeCell ref="I99:K99"/>
    <mergeCell ref="C100:I102"/>
    <mergeCell ref="G91:G9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A91:A96"/>
    <mergeCell ref="B91:B92"/>
    <mergeCell ref="C91:C92"/>
    <mergeCell ref="D91:D96"/>
    <mergeCell ref="E91:E92"/>
    <mergeCell ref="F91:F92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9DD196-E0A5-42C2-9399-46B1F54D3153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5A77-D611-48FB-ACAD-30D275824FC6}">
  <sheetPr>
    <tabColor rgb="FF00B0F0"/>
  </sheetPr>
  <dimension ref="A1:M102"/>
  <sheetViews>
    <sheetView zoomScale="70" zoomScaleNormal="70" workbookViewId="0">
      <selection activeCell="O2" sqref="O2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入力1!C12</f>
        <v>薩摩　篤子　２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２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95B8B1-AFF7-4E05-8C6F-B69AC405825F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764A-5C06-4CF9-BE26-C33BF239BAB0}">
  <sheetPr>
    <tabColor rgb="FF00B0F0"/>
  </sheetPr>
  <dimension ref="A1:M102"/>
  <sheetViews>
    <sheetView zoomScale="70" zoomScaleNormal="70" workbookViewId="0">
      <selection activeCell="O2" sqref="O2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入力1!C13</f>
        <v>薩摩　篤子　３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３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5C438-1144-40F0-9B42-82B658B8D1DE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2FFB-5872-4047-BA86-52D6C884604E}">
  <sheetPr>
    <tabColor rgb="FF00B0F0"/>
  </sheetPr>
  <dimension ref="A1:M102"/>
  <sheetViews>
    <sheetView zoomScale="70" zoomScaleNormal="70" workbookViewId="0">
      <selection activeCell="P3" sqref="P3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入力1!C14</f>
        <v>薩摩　篤子　４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４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B98EE8-0447-4662-839F-6BC5F40B509A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4523-24FF-4020-B9B1-03623B51FEB4}">
  <sheetPr>
    <tabColor rgb="FF00B0F0"/>
  </sheetPr>
  <dimension ref="A1:M102"/>
  <sheetViews>
    <sheetView zoomScale="70" zoomScaleNormal="70" workbookViewId="0">
      <selection activeCell="O3" sqref="O3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入力1!C15</f>
        <v>薩摩　篤子　５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５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50AA1D-74E7-4EB6-B461-517A380D0905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75F4-08A8-4ED5-85A4-EEA14257620E}">
  <sheetPr>
    <tabColor rgb="FF00B0F0"/>
  </sheetPr>
  <dimension ref="A1:M102"/>
  <sheetViews>
    <sheetView zoomScale="70" zoomScaleNormal="70" workbookViewId="0">
      <selection activeCell="P4" sqref="P4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入力1!C16</f>
        <v>薩摩　篤子　６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６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8EAA35-E0B1-48A8-B2C7-A8FFB20F76E1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311A-A379-4667-A675-14616384860B}">
  <sheetPr>
    <tabColor rgb="FF00B0F0"/>
  </sheetPr>
  <dimension ref="A1:M102"/>
  <sheetViews>
    <sheetView zoomScale="70" zoomScaleNormal="70" workbookViewId="0">
      <selection activeCell="Q4" sqref="Q4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入力1!C17</f>
        <v>薩摩　篤子　７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７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F01D52-5F13-415B-8266-C49DE7EDBA2C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CD97-3A1C-429A-8579-CBDD43A363A3}">
  <sheetPr>
    <tabColor rgb="FF00B0F0"/>
  </sheetPr>
  <dimension ref="A1:M102"/>
  <sheetViews>
    <sheetView zoomScale="70" zoomScaleNormal="70" workbookViewId="0">
      <selection activeCell="O4" sqref="O4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入力1!C18</f>
        <v>薩摩　篤子　８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８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2C2724-5017-4489-B8B5-980CC6C41BAF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55DF-DB81-4F38-93AE-872C6ACE4D71}">
  <sheetPr>
    <tabColor rgb="FF00B0F0"/>
  </sheetPr>
  <dimension ref="A1:M102"/>
  <sheetViews>
    <sheetView zoomScale="70" zoomScaleNormal="70" workbookViewId="0">
      <selection activeCell="O4" sqref="O4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入力1!C19</f>
        <v>薩摩　篤子　９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９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D24560-5827-4907-BEFC-7FF8F219A758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7A71-CE8A-49B3-B963-745DE12B45F0}">
  <sheetPr>
    <tabColor rgb="FF00B0F0"/>
  </sheetPr>
  <dimension ref="A1:M102"/>
  <sheetViews>
    <sheetView zoomScale="70" zoomScaleNormal="70" workbookViewId="0">
      <selection activeCell="P4" sqref="P4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入力1!C20</f>
        <v>薩摩　篤子　１０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１０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7D5D7D-5EFC-4747-9616-BB773B25CB98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6D78-6D2C-423B-B838-B15D462FC166}">
  <sheetPr>
    <tabColor rgb="FF00B0F0"/>
  </sheetPr>
  <dimension ref="A1:M102"/>
  <sheetViews>
    <sheetView zoomScale="70" zoomScaleNormal="70" workbookViewId="0">
      <selection activeCell="O3" sqref="O3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入力1!C21</f>
        <v>薩摩　篤子　１１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１１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2EA5F8-C6D2-454F-BD42-8AD6743FB4ED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9BC2-63EA-4C75-92B0-DC267A337789}">
  <sheetPr>
    <tabColor rgb="FF00B0F0"/>
  </sheetPr>
  <dimension ref="A1:M102"/>
  <sheetViews>
    <sheetView zoomScale="70" zoomScaleNormal="70" workbookViewId="0">
      <selection activeCell="O3" sqref="O3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入力1!C22</f>
        <v>薩摩　篤子　１２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１２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51C17C-58E5-4F1F-A4D9-4081A95B7FBB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8159-71E2-43D3-95BF-23E8CF414496}">
  <sheetPr>
    <tabColor rgb="FF00B0F0"/>
  </sheetPr>
  <dimension ref="A1:M102"/>
  <sheetViews>
    <sheetView zoomScale="70" zoomScaleNormal="70" workbookViewId="0">
      <selection activeCell="P4" sqref="P4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入力1!C23</f>
        <v>薩摩　篤子　１３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１３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1E1BCB-B411-475D-9B5C-603547A14C59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0C8E-684E-4826-9B70-73C8847F5A21}">
  <sheetPr>
    <tabColor rgb="FF00B0F0"/>
  </sheetPr>
  <dimension ref="A1:M102"/>
  <sheetViews>
    <sheetView zoomScale="70" zoomScaleNormal="70" workbookViewId="0">
      <selection activeCell="O4" sqref="O4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入力1!C24</f>
        <v>薩摩　篤子　１４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１４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7F7EC5-4449-4E0D-BD6B-93DA887D2AD9}">
          <x14:formula1>
            <xm:f>入力２!$B$7:$B$21</xm:f>
          </x14:formula1>
          <xm:sqref>I10:I45 I61:I96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7BB7-B8D9-4498-B304-932979A6BE23}">
  <sheetPr>
    <tabColor rgb="FF00B0F0"/>
  </sheetPr>
  <dimension ref="A1:M102"/>
  <sheetViews>
    <sheetView zoomScale="70" zoomScaleNormal="70" workbookViewId="0">
      <selection activeCell="O14" sqref="O14"/>
    </sheetView>
  </sheetViews>
  <sheetFormatPr defaultRowHeight="18.75"/>
  <cols>
    <col min="1" max="1" width="5.625" customWidth="1"/>
    <col min="2" max="2" width="7.625" customWidth="1"/>
    <col min="3" max="3" width="23.625" customWidth="1"/>
    <col min="4" max="4" width="26.75" customWidth="1"/>
    <col min="5" max="5" width="7.625" customWidth="1"/>
    <col min="6" max="6" width="9.5" customWidth="1"/>
    <col min="7" max="7" width="8.25" customWidth="1"/>
    <col min="8" max="8" width="10.875" customWidth="1"/>
    <col min="9" max="9" width="21.875" customWidth="1"/>
    <col min="10" max="10" width="10.875" customWidth="1"/>
    <col min="11" max="11" width="14.25" customWidth="1"/>
    <col min="12" max="12" width="2.375" customWidth="1"/>
    <col min="13" max="13" width="11.375" customWidth="1"/>
  </cols>
  <sheetData>
    <row r="1" spans="1:13" ht="33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5.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30.75" thickBot="1">
      <c r="A3" s="8"/>
      <c r="B3" s="8"/>
      <c r="C3" s="8"/>
      <c r="D3" s="8"/>
      <c r="E3" s="8"/>
      <c r="F3" s="9"/>
      <c r="G3" s="8"/>
      <c r="H3" s="8" t="s">
        <v>44</v>
      </c>
      <c r="I3" s="109" t="str">
        <f>入力1!D3</f>
        <v>長寿あんしん課</v>
      </c>
      <c r="J3" s="109"/>
      <c r="K3" s="109"/>
    </row>
    <row r="4" spans="1:13" ht="30.75" thickTop="1">
      <c r="A4" s="8" t="s">
        <v>19</v>
      </c>
      <c r="B4" s="8"/>
      <c r="C4" s="110" t="str">
        <f>入力1!C25</f>
        <v>薩摩　篤子　１５</v>
      </c>
      <c r="D4" s="110"/>
      <c r="E4" s="8"/>
      <c r="G4" s="8"/>
      <c r="H4" s="8"/>
      <c r="I4" s="8"/>
      <c r="J4" s="8"/>
      <c r="K4" s="8"/>
    </row>
    <row r="5" spans="1:13" ht="27" customHeight="1"/>
    <row r="6" spans="1:13" ht="17.100000000000001" customHeight="1">
      <c r="A6" s="53" t="s">
        <v>20</v>
      </c>
      <c r="B6" s="99" t="s">
        <v>21</v>
      </c>
      <c r="C6" s="93"/>
      <c r="D6" s="102" t="s">
        <v>22</v>
      </c>
      <c r="E6" s="99" t="s">
        <v>0</v>
      </c>
      <c r="F6" s="105"/>
      <c r="G6" s="99" t="s">
        <v>23</v>
      </c>
      <c r="H6" s="93"/>
      <c r="I6" s="87" t="s">
        <v>76</v>
      </c>
      <c r="J6" s="90" t="s">
        <v>24</v>
      </c>
      <c r="K6" s="93" t="s">
        <v>25</v>
      </c>
      <c r="M6" s="53" t="s">
        <v>24</v>
      </c>
    </row>
    <row r="7" spans="1:13" ht="17.100000000000001" customHeight="1">
      <c r="A7" s="53"/>
      <c r="B7" s="100"/>
      <c r="C7" s="94"/>
      <c r="D7" s="103"/>
      <c r="E7" s="100"/>
      <c r="F7" s="106"/>
      <c r="G7" s="100"/>
      <c r="H7" s="94"/>
      <c r="I7" s="88"/>
      <c r="J7" s="91"/>
      <c r="K7" s="94"/>
      <c r="M7" s="53"/>
    </row>
    <row r="8" spans="1:13" ht="17.100000000000001" customHeight="1">
      <c r="A8" s="53"/>
      <c r="B8" s="100"/>
      <c r="C8" s="94"/>
      <c r="D8" s="103"/>
      <c r="E8" s="100"/>
      <c r="F8" s="106"/>
      <c r="G8" s="100"/>
      <c r="H8" s="94"/>
      <c r="I8" s="88"/>
      <c r="J8" s="91"/>
      <c r="K8" s="94"/>
      <c r="M8" s="53"/>
    </row>
    <row r="9" spans="1:13" ht="17.100000000000001" customHeight="1">
      <c r="A9" s="53"/>
      <c r="B9" s="101"/>
      <c r="C9" s="95"/>
      <c r="D9" s="104"/>
      <c r="E9" s="101"/>
      <c r="F9" s="107"/>
      <c r="G9" s="101"/>
      <c r="H9" s="95"/>
      <c r="I9" s="89"/>
      <c r="J9" s="92"/>
      <c r="K9" s="95"/>
      <c r="M9" s="53"/>
    </row>
    <row r="10" spans="1:13" ht="27" customHeight="1">
      <c r="A10" s="80">
        <v>4</v>
      </c>
      <c r="B10" s="75" t="s">
        <v>26</v>
      </c>
      <c r="C10" s="83"/>
      <c r="D10" s="84" t="s">
        <v>27</v>
      </c>
      <c r="E10" s="75" t="s">
        <v>28</v>
      </c>
      <c r="F10" s="77"/>
      <c r="G10" s="63" t="s">
        <v>29</v>
      </c>
      <c r="H10" s="65">
        <f>F10+ROUNDDOWN(F12*1/2,0)+ROUNDDOWN(F14*1/3,0)</f>
        <v>0</v>
      </c>
      <c r="I10" s="23"/>
      <c r="J10" s="17">
        <f>IF(H10&gt;=M10,M10,"再入力")</f>
        <v>0</v>
      </c>
      <c r="K10" s="68"/>
      <c r="M10" s="20"/>
    </row>
    <row r="11" spans="1:13" ht="27" customHeight="1">
      <c r="A11" s="81"/>
      <c r="B11" s="72"/>
      <c r="C11" s="74"/>
      <c r="D11" s="85"/>
      <c r="E11" s="76"/>
      <c r="F11" s="78"/>
      <c r="G11" s="64"/>
      <c r="H11" s="66"/>
      <c r="I11" s="24"/>
      <c r="J11" s="18">
        <f>IF(H10&gt;=M11,M11,"再入力")</f>
        <v>0</v>
      </c>
      <c r="K11" s="69"/>
      <c r="M11" s="21"/>
    </row>
    <row r="12" spans="1:13" ht="27" customHeight="1">
      <c r="A12" s="81"/>
      <c r="B12" s="71" t="s">
        <v>30</v>
      </c>
      <c r="C12" s="73"/>
      <c r="D12" s="85"/>
      <c r="E12" s="75" t="s">
        <v>31</v>
      </c>
      <c r="F12" s="77"/>
      <c r="G12" s="54" t="s">
        <v>32</v>
      </c>
      <c r="H12" s="66"/>
      <c r="I12" s="24"/>
      <c r="J12" s="18">
        <f>IF(H10&gt;=M12,M12,"再入力")</f>
        <v>0</v>
      </c>
      <c r="K12" s="69"/>
      <c r="M12" s="21"/>
    </row>
    <row r="13" spans="1:13" ht="27" customHeight="1">
      <c r="A13" s="81"/>
      <c r="B13" s="72"/>
      <c r="C13" s="74"/>
      <c r="D13" s="85"/>
      <c r="E13" s="76"/>
      <c r="F13" s="78"/>
      <c r="G13" s="55"/>
      <c r="H13" s="66"/>
      <c r="I13" s="24"/>
      <c r="J13" s="18">
        <f>IF(H10&gt;=M13,M13,"再入力")</f>
        <v>0</v>
      </c>
      <c r="K13" s="69"/>
      <c r="M13" s="21"/>
    </row>
    <row r="14" spans="1:13" ht="27" customHeight="1">
      <c r="A14" s="81"/>
      <c r="B14" s="71" t="s">
        <v>33</v>
      </c>
      <c r="C14" s="73"/>
      <c r="D14" s="85"/>
      <c r="E14" s="75" t="s">
        <v>34</v>
      </c>
      <c r="F14" s="77"/>
      <c r="G14" s="54" t="s">
        <v>35</v>
      </c>
      <c r="H14" s="66"/>
      <c r="I14" s="24"/>
      <c r="J14" s="18">
        <f>IF(H10&gt;=M14,M14,"再入力")</f>
        <v>0</v>
      </c>
      <c r="K14" s="69"/>
      <c r="M14" s="21"/>
    </row>
    <row r="15" spans="1:13" ht="27" customHeight="1">
      <c r="A15" s="82"/>
      <c r="B15" s="76"/>
      <c r="C15" s="79"/>
      <c r="D15" s="86"/>
      <c r="E15" s="76"/>
      <c r="F15" s="78"/>
      <c r="G15" s="55"/>
      <c r="H15" s="67"/>
      <c r="I15" s="25"/>
      <c r="J15" s="19">
        <f>IF(H10&gt;=M15,M15,"再入力")</f>
        <v>0</v>
      </c>
      <c r="K15" s="70"/>
      <c r="M15" s="22"/>
    </row>
    <row r="16" spans="1:13" ht="27" customHeight="1">
      <c r="A16" s="80">
        <v>5</v>
      </c>
      <c r="B16" s="75" t="s">
        <v>26</v>
      </c>
      <c r="C16" s="83"/>
      <c r="D16" s="84" t="s">
        <v>27</v>
      </c>
      <c r="E16" s="75" t="s">
        <v>28</v>
      </c>
      <c r="F16" s="77"/>
      <c r="G16" s="63" t="s">
        <v>29</v>
      </c>
      <c r="H16" s="65">
        <f t="shared" ref="H16" si="0">F16+ROUNDDOWN(F18*1/2,0)+ROUNDDOWN(F20*1/3,0)</f>
        <v>0</v>
      </c>
      <c r="I16" s="23"/>
      <c r="J16" s="17">
        <f>IF(H16&gt;=M16,M16,"再入力")</f>
        <v>0</v>
      </c>
      <c r="K16" s="68"/>
      <c r="M16" s="20"/>
    </row>
    <row r="17" spans="1:13" ht="27" customHeight="1">
      <c r="A17" s="81"/>
      <c r="B17" s="72"/>
      <c r="C17" s="74"/>
      <c r="D17" s="85"/>
      <c r="E17" s="76"/>
      <c r="F17" s="78"/>
      <c r="G17" s="64"/>
      <c r="H17" s="66"/>
      <c r="I17" s="24"/>
      <c r="J17" s="18">
        <f>IF(H16&gt;=M17,M17,"再入力")</f>
        <v>0</v>
      </c>
      <c r="K17" s="69"/>
      <c r="M17" s="21"/>
    </row>
    <row r="18" spans="1:13" ht="27" customHeight="1">
      <c r="A18" s="81"/>
      <c r="B18" s="71" t="s">
        <v>30</v>
      </c>
      <c r="C18" s="73"/>
      <c r="D18" s="85"/>
      <c r="E18" s="75" t="s">
        <v>31</v>
      </c>
      <c r="F18" s="77"/>
      <c r="G18" s="54" t="s">
        <v>32</v>
      </c>
      <c r="H18" s="66"/>
      <c r="I18" s="24"/>
      <c r="J18" s="18">
        <f>IF(H16&gt;=M18,M18,"再入力")</f>
        <v>0</v>
      </c>
      <c r="K18" s="69"/>
      <c r="M18" s="21"/>
    </row>
    <row r="19" spans="1:13" ht="27" customHeight="1">
      <c r="A19" s="81"/>
      <c r="B19" s="72"/>
      <c r="C19" s="74"/>
      <c r="D19" s="85"/>
      <c r="E19" s="76"/>
      <c r="F19" s="78"/>
      <c r="G19" s="55"/>
      <c r="H19" s="66"/>
      <c r="I19" s="24"/>
      <c r="J19" s="18">
        <f>IF(H16&gt;=M19,M19,"再入力")</f>
        <v>0</v>
      </c>
      <c r="K19" s="69"/>
      <c r="M19" s="21"/>
    </row>
    <row r="20" spans="1:13" ht="27" customHeight="1">
      <c r="A20" s="81"/>
      <c r="B20" s="71" t="s">
        <v>33</v>
      </c>
      <c r="C20" s="73"/>
      <c r="D20" s="85"/>
      <c r="E20" s="75" t="s">
        <v>34</v>
      </c>
      <c r="F20" s="77"/>
      <c r="G20" s="54" t="s">
        <v>35</v>
      </c>
      <c r="H20" s="66"/>
      <c r="I20" s="24"/>
      <c r="J20" s="18">
        <f>IF(H16&gt;=M20,M20,"再入力")</f>
        <v>0</v>
      </c>
      <c r="K20" s="69"/>
      <c r="M20" s="21"/>
    </row>
    <row r="21" spans="1:13" ht="27" customHeight="1">
      <c r="A21" s="82"/>
      <c r="B21" s="76"/>
      <c r="C21" s="79"/>
      <c r="D21" s="86"/>
      <c r="E21" s="76"/>
      <c r="F21" s="78"/>
      <c r="G21" s="55"/>
      <c r="H21" s="67"/>
      <c r="I21" s="25"/>
      <c r="J21" s="19">
        <f>IF(H16&gt;=M21,M21,"再入力")</f>
        <v>0</v>
      </c>
      <c r="K21" s="70"/>
      <c r="M21" s="22"/>
    </row>
    <row r="22" spans="1:13" ht="27" customHeight="1">
      <c r="A22" s="80">
        <v>6</v>
      </c>
      <c r="B22" s="75" t="s">
        <v>26</v>
      </c>
      <c r="C22" s="83"/>
      <c r="D22" s="84" t="s">
        <v>27</v>
      </c>
      <c r="E22" s="75" t="s">
        <v>28</v>
      </c>
      <c r="F22" s="77"/>
      <c r="G22" s="63" t="s">
        <v>29</v>
      </c>
      <c r="H22" s="65">
        <f t="shared" ref="H22" si="1">F22+ROUNDDOWN(F24*1/2,0)+ROUNDDOWN(F26*1/3,0)</f>
        <v>0</v>
      </c>
      <c r="I22" s="23"/>
      <c r="J22" s="17">
        <f>IF(H22&gt;=M22,M22,"再入力")</f>
        <v>0</v>
      </c>
      <c r="K22" s="68"/>
      <c r="M22" s="20"/>
    </row>
    <row r="23" spans="1:13" ht="27" customHeight="1">
      <c r="A23" s="81"/>
      <c r="B23" s="72"/>
      <c r="C23" s="74"/>
      <c r="D23" s="85"/>
      <c r="E23" s="76"/>
      <c r="F23" s="78"/>
      <c r="G23" s="64"/>
      <c r="H23" s="66"/>
      <c r="I23" s="24"/>
      <c r="J23" s="18">
        <f>IF(H22&gt;=M23,M23,"再入力")</f>
        <v>0</v>
      </c>
      <c r="K23" s="69"/>
      <c r="M23" s="21"/>
    </row>
    <row r="24" spans="1:13" ht="27" customHeight="1">
      <c r="A24" s="81"/>
      <c r="B24" s="71" t="s">
        <v>30</v>
      </c>
      <c r="C24" s="73"/>
      <c r="D24" s="85"/>
      <c r="E24" s="75" t="s">
        <v>31</v>
      </c>
      <c r="F24" s="77"/>
      <c r="G24" s="54" t="s">
        <v>32</v>
      </c>
      <c r="H24" s="66"/>
      <c r="I24" s="24"/>
      <c r="J24" s="18">
        <f>IF(H22&gt;=M24,M24,"再入力")</f>
        <v>0</v>
      </c>
      <c r="K24" s="69"/>
      <c r="M24" s="21"/>
    </row>
    <row r="25" spans="1:13" ht="27" customHeight="1">
      <c r="A25" s="81"/>
      <c r="B25" s="72"/>
      <c r="C25" s="74"/>
      <c r="D25" s="85"/>
      <c r="E25" s="76"/>
      <c r="F25" s="78"/>
      <c r="G25" s="55"/>
      <c r="H25" s="66"/>
      <c r="I25" s="24"/>
      <c r="J25" s="18">
        <f>IF(H22&gt;=M25,M25,"再入力")</f>
        <v>0</v>
      </c>
      <c r="K25" s="69"/>
      <c r="M25" s="21"/>
    </row>
    <row r="26" spans="1:13" ht="27" customHeight="1">
      <c r="A26" s="81"/>
      <c r="B26" s="71" t="s">
        <v>33</v>
      </c>
      <c r="C26" s="73"/>
      <c r="D26" s="85"/>
      <c r="E26" s="75" t="s">
        <v>34</v>
      </c>
      <c r="F26" s="77"/>
      <c r="G26" s="54" t="s">
        <v>35</v>
      </c>
      <c r="H26" s="66"/>
      <c r="I26" s="24"/>
      <c r="J26" s="18">
        <f>IF(H22&gt;=M26,M26,"再入力")</f>
        <v>0</v>
      </c>
      <c r="K26" s="69"/>
      <c r="M26" s="21"/>
    </row>
    <row r="27" spans="1:13" ht="27" customHeight="1">
      <c r="A27" s="82"/>
      <c r="B27" s="76"/>
      <c r="C27" s="79"/>
      <c r="D27" s="86"/>
      <c r="E27" s="76"/>
      <c r="F27" s="78"/>
      <c r="G27" s="55"/>
      <c r="H27" s="67"/>
      <c r="I27" s="25"/>
      <c r="J27" s="19">
        <f>IF(H22&gt;=M27,M27,"再入力")</f>
        <v>0</v>
      </c>
      <c r="K27" s="70"/>
      <c r="M27" s="22"/>
    </row>
    <row r="28" spans="1:13" ht="27" customHeight="1">
      <c r="A28" s="80">
        <v>7</v>
      </c>
      <c r="B28" s="75" t="s">
        <v>26</v>
      </c>
      <c r="C28" s="83"/>
      <c r="D28" s="84" t="s">
        <v>27</v>
      </c>
      <c r="E28" s="75" t="s">
        <v>28</v>
      </c>
      <c r="F28" s="77"/>
      <c r="G28" s="63" t="s">
        <v>29</v>
      </c>
      <c r="H28" s="65">
        <f t="shared" ref="H28" si="2">F28+ROUNDDOWN(F30*1/2,0)+ROUNDDOWN(F32*1/3,0)</f>
        <v>0</v>
      </c>
      <c r="I28" s="23"/>
      <c r="J28" s="17">
        <f>IF(H28&gt;=M28,M28,"再入力")</f>
        <v>0</v>
      </c>
      <c r="K28" s="68"/>
      <c r="M28" s="20"/>
    </row>
    <row r="29" spans="1:13" ht="27" customHeight="1">
      <c r="A29" s="81"/>
      <c r="B29" s="72"/>
      <c r="C29" s="74"/>
      <c r="D29" s="85"/>
      <c r="E29" s="76"/>
      <c r="F29" s="78"/>
      <c r="G29" s="64"/>
      <c r="H29" s="66"/>
      <c r="I29" s="24"/>
      <c r="J29" s="18">
        <f>IF(H28&gt;=M29,M29,"再入力")</f>
        <v>0</v>
      </c>
      <c r="K29" s="69"/>
      <c r="M29" s="21"/>
    </row>
    <row r="30" spans="1:13" ht="27" customHeight="1">
      <c r="A30" s="81"/>
      <c r="B30" s="71" t="s">
        <v>30</v>
      </c>
      <c r="C30" s="73"/>
      <c r="D30" s="85"/>
      <c r="E30" s="75" t="s">
        <v>31</v>
      </c>
      <c r="F30" s="77"/>
      <c r="G30" s="54" t="s">
        <v>32</v>
      </c>
      <c r="H30" s="66"/>
      <c r="I30" s="24"/>
      <c r="J30" s="18">
        <f>IF(H28&gt;=M30,M30,"再入力")</f>
        <v>0</v>
      </c>
      <c r="K30" s="69"/>
      <c r="M30" s="21"/>
    </row>
    <row r="31" spans="1:13" ht="27" customHeight="1">
      <c r="A31" s="81"/>
      <c r="B31" s="72"/>
      <c r="C31" s="74"/>
      <c r="D31" s="85"/>
      <c r="E31" s="76"/>
      <c r="F31" s="78"/>
      <c r="G31" s="55"/>
      <c r="H31" s="66"/>
      <c r="I31" s="24"/>
      <c r="J31" s="18">
        <f>IF(H28&gt;=M31,M31,"再入力")</f>
        <v>0</v>
      </c>
      <c r="K31" s="69"/>
      <c r="M31" s="21"/>
    </row>
    <row r="32" spans="1:13" ht="27" customHeight="1">
      <c r="A32" s="81"/>
      <c r="B32" s="71" t="s">
        <v>33</v>
      </c>
      <c r="C32" s="73"/>
      <c r="D32" s="85"/>
      <c r="E32" s="75" t="s">
        <v>34</v>
      </c>
      <c r="F32" s="77"/>
      <c r="G32" s="54" t="s">
        <v>35</v>
      </c>
      <c r="H32" s="66"/>
      <c r="I32" s="24"/>
      <c r="J32" s="18">
        <f>IF(H28&gt;=M32,M32,"再入力")</f>
        <v>0</v>
      </c>
      <c r="K32" s="69"/>
      <c r="M32" s="21"/>
    </row>
    <row r="33" spans="1:13" ht="27" customHeight="1">
      <c r="A33" s="82"/>
      <c r="B33" s="76"/>
      <c r="C33" s="79"/>
      <c r="D33" s="86"/>
      <c r="E33" s="76"/>
      <c r="F33" s="78"/>
      <c r="G33" s="55"/>
      <c r="H33" s="67"/>
      <c r="I33" s="25"/>
      <c r="J33" s="19">
        <f>IF(H28&gt;=M33,M33,"再入力")</f>
        <v>0</v>
      </c>
      <c r="K33" s="70"/>
      <c r="M33" s="22"/>
    </row>
    <row r="34" spans="1:13" ht="27" customHeight="1">
      <c r="A34" s="80">
        <v>8</v>
      </c>
      <c r="B34" s="75" t="s">
        <v>26</v>
      </c>
      <c r="C34" s="83"/>
      <c r="D34" s="84" t="s">
        <v>27</v>
      </c>
      <c r="E34" s="75" t="s">
        <v>28</v>
      </c>
      <c r="F34" s="77"/>
      <c r="G34" s="63" t="s">
        <v>29</v>
      </c>
      <c r="H34" s="65">
        <f t="shared" ref="H34" si="3">F34+ROUNDDOWN(F36*1/2,0)+ROUNDDOWN(F38*1/3,0)</f>
        <v>0</v>
      </c>
      <c r="I34" s="23"/>
      <c r="J34" s="17">
        <f>IF(H34&gt;=M34,M34,"再入力")</f>
        <v>0</v>
      </c>
      <c r="K34" s="68"/>
      <c r="M34" s="20"/>
    </row>
    <row r="35" spans="1:13" ht="27" customHeight="1">
      <c r="A35" s="81"/>
      <c r="B35" s="72"/>
      <c r="C35" s="74"/>
      <c r="D35" s="85"/>
      <c r="E35" s="76"/>
      <c r="F35" s="78"/>
      <c r="G35" s="64"/>
      <c r="H35" s="66"/>
      <c r="I35" s="24"/>
      <c r="J35" s="18">
        <f>IF(H34&gt;=M35,M35,"再入力")</f>
        <v>0</v>
      </c>
      <c r="K35" s="69"/>
      <c r="M35" s="21"/>
    </row>
    <row r="36" spans="1:13" ht="27" customHeight="1">
      <c r="A36" s="81"/>
      <c r="B36" s="71" t="s">
        <v>30</v>
      </c>
      <c r="C36" s="73"/>
      <c r="D36" s="85"/>
      <c r="E36" s="75" t="s">
        <v>31</v>
      </c>
      <c r="F36" s="77"/>
      <c r="G36" s="54" t="s">
        <v>32</v>
      </c>
      <c r="H36" s="66"/>
      <c r="I36" s="24"/>
      <c r="J36" s="18">
        <f>IF(H34&gt;=M36,M36,"再入力")</f>
        <v>0</v>
      </c>
      <c r="K36" s="69"/>
      <c r="M36" s="21"/>
    </row>
    <row r="37" spans="1:13" ht="27" customHeight="1">
      <c r="A37" s="81"/>
      <c r="B37" s="72"/>
      <c r="C37" s="74"/>
      <c r="D37" s="85"/>
      <c r="E37" s="76"/>
      <c r="F37" s="78"/>
      <c r="G37" s="55"/>
      <c r="H37" s="66"/>
      <c r="I37" s="24"/>
      <c r="J37" s="18">
        <f>IF(H34&gt;=M37,M37,"再入力")</f>
        <v>0</v>
      </c>
      <c r="K37" s="69"/>
      <c r="M37" s="21"/>
    </row>
    <row r="38" spans="1:13" ht="27" customHeight="1">
      <c r="A38" s="81"/>
      <c r="B38" s="71" t="s">
        <v>33</v>
      </c>
      <c r="C38" s="73"/>
      <c r="D38" s="85"/>
      <c r="E38" s="75" t="s">
        <v>34</v>
      </c>
      <c r="F38" s="77"/>
      <c r="G38" s="54" t="s">
        <v>35</v>
      </c>
      <c r="H38" s="66"/>
      <c r="I38" s="24"/>
      <c r="J38" s="18">
        <f>IF(H34&gt;=M38,M38,"再入力")</f>
        <v>0</v>
      </c>
      <c r="K38" s="69"/>
      <c r="M38" s="21"/>
    </row>
    <row r="39" spans="1:13" ht="27" customHeight="1">
      <c r="A39" s="82"/>
      <c r="B39" s="76"/>
      <c r="C39" s="79"/>
      <c r="D39" s="86"/>
      <c r="E39" s="76"/>
      <c r="F39" s="78"/>
      <c r="G39" s="55"/>
      <c r="H39" s="67"/>
      <c r="I39" s="25"/>
      <c r="J39" s="19">
        <f>IF(H34&gt;=M39,M39,"再入力")</f>
        <v>0</v>
      </c>
      <c r="K39" s="70"/>
      <c r="M39" s="22"/>
    </row>
    <row r="40" spans="1:13" ht="27" customHeight="1">
      <c r="A40" s="80">
        <v>9</v>
      </c>
      <c r="B40" s="75" t="s">
        <v>26</v>
      </c>
      <c r="C40" s="83"/>
      <c r="D40" s="84" t="s">
        <v>27</v>
      </c>
      <c r="E40" s="75" t="s">
        <v>28</v>
      </c>
      <c r="F40" s="77"/>
      <c r="G40" s="63" t="s">
        <v>29</v>
      </c>
      <c r="H40" s="65">
        <f t="shared" ref="H40" si="4">F40+ROUNDDOWN(F42*1/2,0)+ROUNDDOWN(F44*1/3,0)</f>
        <v>0</v>
      </c>
      <c r="I40" s="23"/>
      <c r="J40" s="17">
        <f>IF(H40&gt;=M40,M40,"再入力")</f>
        <v>0</v>
      </c>
      <c r="K40" s="68"/>
      <c r="M40" s="20"/>
    </row>
    <row r="41" spans="1:13" ht="27" customHeight="1">
      <c r="A41" s="81"/>
      <c r="B41" s="72"/>
      <c r="C41" s="74"/>
      <c r="D41" s="85"/>
      <c r="E41" s="76"/>
      <c r="F41" s="78"/>
      <c r="G41" s="64"/>
      <c r="H41" s="66"/>
      <c r="I41" s="24"/>
      <c r="J41" s="18">
        <f>IF(H40&gt;=M41,M41,"再入力")</f>
        <v>0</v>
      </c>
      <c r="K41" s="69"/>
      <c r="M41" s="21"/>
    </row>
    <row r="42" spans="1:13" ht="27" customHeight="1">
      <c r="A42" s="81"/>
      <c r="B42" s="71" t="s">
        <v>30</v>
      </c>
      <c r="C42" s="73"/>
      <c r="D42" s="85"/>
      <c r="E42" s="75" t="s">
        <v>31</v>
      </c>
      <c r="F42" s="77"/>
      <c r="G42" s="54" t="s">
        <v>32</v>
      </c>
      <c r="H42" s="66"/>
      <c r="I42" s="24"/>
      <c r="J42" s="18">
        <f>IF(H40&gt;=M42,M42,"再入力")</f>
        <v>0</v>
      </c>
      <c r="K42" s="69"/>
      <c r="M42" s="21"/>
    </row>
    <row r="43" spans="1:13" ht="27" customHeight="1">
      <c r="A43" s="81"/>
      <c r="B43" s="72"/>
      <c r="C43" s="74"/>
      <c r="D43" s="85"/>
      <c r="E43" s="76"/>
      <c r="F43" s="78"/>
      <c r="G43" s="55"/>
      <c r="H43" s="66"/>
      <c r="I43" s="24"/>
      <c r="J43" s="18">
        <f>IF(H40&gt;=M43,M43,"再入力")</f>
        <v>0</v>
      </c>
      <c r="K43" s="69"/>
      <c r="M43" s="21"/>
    </row>
    <row r="44" spans="1:13" ht="27" customHeight="1">
      <c r="A44" s="81"/>
      <c r="B44" s="71" t="s">
        <v>33</v>
      </c>
      <c r="C44" s="73"/>
      <c r="D44" s="85"/>
      <c r="E44" s="75" t="s">
        <v>34</v>
      </c>
      <c r="F44" s="77"/>
      <c r="G44" s="54" t="s">
        <v>35</v>
      </c>
      <c r="H44" s="66"/>
      <c r="I44" s="24"/>
      <c r="J44" s="18">
        <f>IF(H40&gt;=M44,M44,"再入力")</f>
        <v>0</v>
      </c>
      <c r="K44" s="69"/>
      <c r="M44" s="21"/>
    </row>
    <row r="45" spans="1:13" ht="27" customHeight="1" thickBot="1">
      <c r="A45" s="82"/>
      <c r="B45" s="76"/>
      <c r="C45" s="79"/>
      <c r="D45" s="86"/>
      <c r="E45" s="76"/>
      <c r="F45" s="78"/>
      <c r="G45" s="55"/>
      <c r="H45" s="67"/>
      <c r="I45" s="25"/>
      <c r="J45" s="19">
        <f>IF(H40&gt;=M45,M45,"再入力")</f>
        <v>0</v>
      </c>
      <c r="K45" s="70"/>
      <c r="M45" s="22"/>
    </row>
    <row r="46" spans="1:13" ht="44.45" customHeight="1" thickTop="1" thickBot="1">
      <c r="A46" s="56" t="s">
        <v>36</v>
      </c>
      <c r="B46" s="57"/>
      <c r="C46" s="57"/>
      <c r="D46" s="57"/>
      <c r="E46" s="57"/>
      <c r="F46" s="57"/>
      <c r="G46" s="57"/>
      <c r="H46" s="16">
        <f>SUM(H10:H45)</f>
        <v>0</v>
      </c>
      <c r="I46" s="58"/>
      <c r="J46" s="59"/>
      <c r="K46" s="59"/>
    </row>
    <row r="47" spans="1:13" ht="18" customHeight="1" thickTop="1">
      <c r="B47" s="10"/>
      <c r="C47" s="62" t="s">
        <v>37</v>
      </c>
      <c r="D47" s="62"/>
      <c r="E47" s="62"/>
      <c r="F47" s="62"/>
      <c r="G47" s="62"/>
      <c r="H47" s="62"/>
      <c r="I47" s="62"/>
    </row>
    <row r="48" spans="1:13" ht="17.850000000000001" customHeight="1">
      <c r="B48" s="10"/>
      <c r="C48" s="62"/>
      <c r="D48" s="62"/>
      <c r="E48" s="62"/>
      <c r="F48" s="62"/>
      <c r="G48" s="62"/>
      <c r="H48" s="62"/>
      <c r="I48" s="62"/>
    </row>
    <row r="49" spans="1:13" ht="17.850000000000001" customHeight="1">
      <c r="B49" s="10"/>
      <c r="C49" s="62"/>
      <c r="D49" s="62"/>
      <c r="E49" s="62"/>
      <c r="F49" s="62"/>
      <c r="G49" s="62"/>
      <c r="H49" s="62"/>
      <c r="I49" s="62"/>
    </row>
    <row r="50" spans="1:13" ht="33" customHeight="1">
      <c r="A50" s="108" t="s">
        <v>38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3" ht="14.6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3" ht="30.75" thickBot="1">
      <c r="A52" s="8"/>
      <c r="B52" s="8"/>
      <c r="C52" s="8"/>
      <c r="D52" s="8"/>
      <c r="E52" s="8"/>
      <c r="F52" s="9"/>
      <c r="G52" s="8"/>
      <c r="H52" s="8" t="s">
        <v>44</v>
      </c>
      <c r="I52" s="109" t="str">
        <f>I3</f>
        <v>長寿あんしん課</v>
      </c>
      <c r="J52" s="109"/>
      <c r="K52" s="109"/>
    </row>
    <row r="53" spans="1:13" ht="28.9" customHeight="1" thickTop="1">
      <c r="A53" s="8" t="s">
        <v>19</v>
      </c>
      <c r="B53" s="8"/>
      <c r="C53" s="96" t="str">
        <f>C4</f>
        <v>薩摩　篤子　１５</v>
      </c>
      <c r="D53" s="96"/>
      <c r="E53" s="8"/>
      <c r="F53" s="8"/>
      <c r="G53" s="8"/>
      <c r="H53" s="8"/>
      <c r="I53" s="8"/>
      <c r="J53" s="8"/>
      <c r="K53" s="8"/>
    </row>
    <row r="54" spans="1:13" ht="19.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</row>
    <row r="55" spans="1:13" ht="38.1" customHeight="1">
      <c r="A55" s="97" t="s">
        <v>39</v>
      </c>
      <c r="B55" s="97"/>
      <c r="C55" s="97"/>
      <c r="D55" s="97"/>
      <c r="E55" s="97"/>
      <c r="F55" s="97"/>
      <c r="G55" s="98">
        <f>H46</f>
        <v>0</v>
      </c>
      <c r="H55" s="97"/>
      <c r="I55" s="8"/>
      <c r="J55" s="8"/>
      <c r="K55" s="8"/>
    </row>
    <row r="57" spans="1:13" ht="17.649999999999999" customHeight="1">
      <c r="A57" s="53" t="s">
        <v>20</v>
      </c>
      <c r="B57" s="99" t="s">
        <v>21</v>
      </c>
      <c r="C57" s="93"/>
      <c r="D57" s="102" t="s">
        <v>22</v>
      </c>
      <c r="E57" s="99" t="s">
        <v>0</v>
      </c>
      <c r="F57" s="105"/>
      <c r="G57" s="99" t="s">
        <v>23</v>
      </c>
      <c r="H57" s="93"/>
      <c r="I57" s="87" t="s">
        <v>76</v>
      </c>
      <c r="J57" s="90" t="s">
        <v>24</v>
      </c>
      <c r="K57" s="93" t="s">
        <v>25</v>
      </c>
      <c r="M57" s="53" t="s">
        <v>24</v>
      </c>
    </row>
    <row r="58" spans="1:13" ht="17.649999999999999" customHeight="1">
      <c r="A58" s="53"/>
      <c r="B58" s="100"/>
      <c r="C58" s="94"/>
      <c r="D58" s="103"/>
      <c r="E58" s="100"/>
      <c r="F58" s="106"/>
      <c r="G58" s="100"/>
      <c r="H58" s="94"/>
      <c r="I58" s="88"/>
      <c r="J58" s="91"/>
      <c r="K58" s="94"/>
      <c r="M58" s="53"/>
    </row>
    <row r="59" spans="1:13" ht="17.649999999999999" customHeight="1">
      <c r="A59" s="53"/>
      <c r="B59" s="100"/>
      <c r="C59" s="94"/>
      <c r="D59" s="103"/>
      <c r="E59" s="100"/>
      <c r="F59" s="106"/>
      <c r="G59" s="100"/>
      <c r="H59" s="94"/>
      <c r="I59" s="88"/>
      <c r="J59" s="91"/>
      <c r="K59" s="94"/>
      <c r="M59" s="53"/>
    </row>
    <row r="60" spans="1:13" ht="17.649999999999999" customHeight="1">
      <c r="A60" s="53"/>
      <c r="B60" s="101"/>
      <c r="C60" s="95"/>
      <c r="D60" s="104"/>
      <c r="E60" s="101"/>
      <c r="F60" s="107"/>
      <c r="G60" s="101"/>
      <c r="H60" s="95"/>
      <c r="I60" s="89"/>
      <c r="J60" s="92"/>
      <c r="K60" s="95"/>
      <c r="M60" s="53"/>
    </row>
    <row r="61" spans="1:13" ht="26.1" customHeight="1">
      <c r="A61" s="80">
        <v>10</v>
      </c>
      <c r="B61" s="75" t="s">
        <v>26</v>
      </c>
      <c r="C61" s="83"/>
      <c r="D61" s="84" t="s">
        <v>27</v>
      </c>
      <c r="E61" s="75" t="s">
        <v>28</v>
      </c>
      <c r="F61" s="77"/>
      <c r="G61" s="63" t="s">
        <v>29</v>
      </c>
      <c r="H61" s="65">
        <f>F61+ROUNDDOWN(F63*1/2,0)+ROUNDDOWN(F65*1/3,0)</f>
        <v>0</v>
      </c>
      <c r="I61" s="23" t="s">
        <v>62</v>
      </c>
      <c r="J61" s="17">
        <f>IF(H61&gt;=M61,M61,"再入力")</f>
        <v>0</v>
      </c>
      <c r="K61" s="68"/>
      <c r="M61" s="20"/>
    </row>
    <row r="62" spans="1:13" ht="26.1" customHeight="1">
      <c r="A62" s="81"/>
      <c r="B62" s="72"/>
      <c r="C62" s="74"/>
      <c r="D62" s="85"/>
      <c r="E62" s="76"/>
      <c r="F62" s="78"/>
      <c r="G62" s="64"/>
      <c r="H62" s="66"/>
      <c r="I62" s="24"/>
      <c r="J62" s="18">
        <f>IF(H61&gt;=M62,M62,"再入力")</f>
        <v>0</v>
      </c>
      <c r="K62" s="69"/>
      <c r="M62" s="21"/>
    </row>
    <row r="63" spans="1:13" ht="26.1" customHeight="1">
      <c r="A63" s="81"/>
      <c r="B63" s="71" t="s">
        <v>30</v>
      </c>
      <c r="C63" s="73"/>
      <c r="D63" s="85"/>
      <c r="E63" s="75" t="s">
        <v>31</v>
      </c>
      <c r="F63" s="77"/>
      <c r="G63" s="54" t="s">
        <v>32</v>
      </c>
      <c r="H63" s="66"/>
      <c r="I63" s="24"/>
      <c r="J63" s="18">
        <f>IF(H61&gt;=M63,M63,"再入力")</f>
        <v>0</v>
      </c>
      <c r="K63" s="69"/>
      <c r="M63" s="21"/>
    </row>
    <row r="64" spans="1:13" ht="26.1" customHeight="1">
      <c r="A64" s="81"/>
      <c r="B64" s="72"/>
      <c r="C64" s="74"/>
      <c r="D64" s="85"/>
      <c r="E64" s="76"/>
      <c r="F64" s="78"/>
      <c r="G64" s="55"/>
      <c r="H64" s="66"/>
      <c r="I64" s="24"/>
      <c r="J64" s="18">
        <f>IF(H61&gt;=M64,M64,"再入力")</f>
        <v>0</v>
      </c>
      <c r="K64" s="69"/>
      <c r="M64" s="21"/>
    </row>
    <row r="65" spans="1:13" ht="26.1" customHeight="1">
      <c r="A65" s="81"/>
      <c r="B65" s="71" t="s">
        <v>33</v>
      </c>
      <c r="C65" s="73"/>
      <c r="D65" s="85"/>
      <c r="E65" s="75" t="s">
        <v>34</v>
      </c>
      <c r="F65" s="77"/>
      <c r="G65" s="54" t="s">
        <v>35</v>
      </c>
      <c r="H65" s="66"/>
      <c r="I65" s="24"/>
      <c r="J65" s="18">
        <f>IF(H61&gt;=M65,M65,"再入力")</f>
        <v>0</v>
      </c>
      <c r="K65" s="69"/>
      <c r="M65" s="21"/>
    </row>
    <row r="66" spans="1:13" ht="26.1" customHeight="1">
      <c r="A66" s="82"/>
      <c r="B66" s="76"/>
      <c r="C66" s="79"/>
      <c r="D66" s="86"/>
      <c r="E66" s="76"/>
      <c r="F66" s="78"/>
      <c r="G66" s="55"/>
      <c r="H66" s="67"/>
      <c r="I66" s="25"/>
      <c r="J66" s="19">
        <f>IF(H61&gt;=M66,M66,"再入力")</f>
        <v>0</v>
      </c>
      <c r="K66" s="70"/>
      <c r="M66" s="22"/>
    </row>
    <row r="67" spans="1:13" ht="26.1" customHeight="1">
      <c r="A67" s="80">
        <v>11</v>
      </c>
      <c r="B67" s="75" t="s">
        <v>26</v>
      </c>
      <c r="C67" s="83"/>
      <c r="D67" s="84" t="s">
        <v>27</v>
      </c>
      <c r="E67" s="75" t="s">
        <v>28</v>
      </c>
      <c r="F67" s="77"/>
      <c r="G67" s="63" t="s">
        <v>29</v>
      </c>
      <c r="H67" s="65">
        <f t="shared" ref="H67" si="5">F67+ROUNDDOWN(F69*1/2,0)+ROUNDDOWN(F71*1/3,0)</f>
        <v>0</v>
      </c>
      <c r="I67" s="23"/>
      <c r="J67" s="17">
        <f>IF(H67&gt;=M67,M67,"再入力")</f>
        <v>0</v>
      </c>
      <c r="K67" s="68"/>
      <c r="M67" s="20"/>
    </row>
    <row r="68" spans="1:13" ht="26.1" customHeight="1">
      <c r="A68" s="81"/>
      <c r="B68" s="72"/>
      <c r="C68" s="74"/>
      <c r="D68" s="85"/>
      <c r="E68" s="76"/>
      <c r="F68" s="78"/>
      <c r="G68" s="64"/>
      <c r="H68" s="66"/>
      <c r="I68" s="24"/>
      <c r="J68" s="18">
        <f>IF(H67&gt;=M68,M68,"再入力")</f>
        <v>0</v>
      </c>
      <c r="K68" s="69"/>
      <c r="M68" s="21"/>
    </row>
    <row r="69" spans="1:13" ht="26.1" customHeight="1">
      <c r="A69" s="81"/>
      <c r="B69" s="71" t="s">
        <v>30</v>
      </c>
      <c r="C69" s="73"/>
      <c r="D69" s="85"/>
      <c r="E69" s="75" t="s">
        <v>31</v>
      </c>
      <c r="F69" s="77"/>
      <c r="G69" s="54" t="s">
        <v>32</v>
      </c>
      <c r="H69" s="66"/>
      <c r="I69" s="24"/>
      <c r="J69" s="18">
        <f>IF(H67&gt;=M69,M69,"再入力")</f>
        <v>0</v>
      </c>
      <c r="K69" s="69"/>
      <c r="M69" s="21"/>
    </row>
    <row r="70" spans="1:13" ht="26.1" customHeight="1">
      <c r="A70" s="81"/>
      <c r="B70" s="72"/>
      <c r="C70" s="74"/>
      <c r="D70" s="85"/>
      <c r="E70" s="76"/>
      <c r="F70" s="78"/>
      <c r="G70" s="55"/>
      <c r="H70" s="66"/>
      <c r="I70" s="24"/>
      <c r="J70" s="18">
        <f>IF(H67&gt;=M70,M70,"再入力")</f>
        <v>0</v>
      </c>
      <c r="K70" s="69"/>
      <c r="M70" s="21"/>
    </row>
    <row r="71" spans="1:13" ht="26.1" customHeight="1">
      <c r="A71" s="81"/>
      <c r="B71" s="71" t="s">
        <v>33</v>
      </c>
      <c r="C71" s="73"/>
      <c r="D71" s="85"/>
      <c r="E71" s="75" t="s">
        <v>34</v>
      </c>
      <c r="F71" s="77"/>
      <c r="G71" s="54" t="s">
        <v>35</v>
      </c>
      <c r="H71" s="66"/>
      <c r="I71" s="24"/>
      <c r="J71" s="18">
        <f>IF(H67&gt;=M71,M71,"再入力")</f>
        <v>0</v>
      </c>
      <c r="K71" s="69"/>
      <c r="M71" s="21"/>
    </row>
    <row r="72" spans="1:13" ht="26.1" customHeight="1">
      <c r="A72" s="82"/>
      <c r="B72" s="76"/>
      <c r="C72" s="79"/>
      <c r="D72" s="86"/>
      <c r="E72" s="76"/>
      <c r="F72" s="78"/>
      <c r="G72" s="55"/>
      <c r="H72" s="67"/>
      <c r="I72" s="25"/>
      <c r="J72" s="19">
        <f>IF(H67&gt;=M72,M72,"再入力")</f>
        <v>0</v>
      </c>
      <c r="K72" s="70"/>
      <c r="M72" s="22"/>
    </row>
    <row r="73" spans="1:13" ht="26.1" customHeight="1">
      <c r="A73" s="80">
        <v>12</v>
      </c>
      <c r="B73" s="75" t="s">
        <v>26</v>
      </c>
      <c r="C73" s="83"/>
      <c r="D73" s="84" t="s">
        <v>27</v>
      </c>
      <c r="E73" s="75" t="s">
        <v>28</v>
      </c>
      <c r="F73" s="77"/>
      <c r="G73" s="63" t="s">
        <v>29</v>
      </c>
      <c r="H73" s="65">
        <f t="shared" ref="H73" si="6">F73+ROUNDDOWN(F75*1/2,0)+ROUNDDOWN(F77*1/3,0)</f>
        <v>0</v>
      </c>
      <c r="I73" s="23"/>
      <c r="J73" s="17">
        <f>IF(H73&gt;=M73,M73,"再入力")</f>
        <v>0</v>
      </c>
      <c r="K73" s="68"/>
      <c r="M73" s="20"/>
    </row>
    <row r="74" spans="1:13" ht="26.1" customHeight="1">
      <c r="A74" s="81"/>
      <c r="B74" s="72"/>
      <c r="C74" s="74"/>
      <c r="D74" s="85"/>
      <c r="E74" s="76"/>
      <c r="F74" s="78"/>
      <c r="G74" s="64"/>
      <c r="H74" s="66"/>
      <c r="I74" s="24"/>
      <c r="J74" s="18">
        <f>IF(H73&gt;=M74,M74,"再入力")</f>
        <v>0</v>
      </c>
      <c r="K74" s="69"/>
      <c r="M74" s="21"/>
    </row>
    <row r="75" spans="1:13" ht="26.1" customHeight="1">
      <c r="A75" s="81"/>
      <c r="B75" s="71" t="s">
        <v>30</v>
      </c>
      <c r="C75" s="73"/>
      <c r="D75" s="85"/>
      <c r="E75" s="75" t="s">
        <v>31</v>
      </c>
      <c r="F75" s="77"/>
      <c r="G75" s="54" t="s">
        <v>32</v>
      </c>
      <c r="H75" s="66"/>
      <c r="I75" s="24"/>
      <c r="J75" s="18">
        <f>IF(H73&gt;=M75,M75,"再入力")</f>
        <v>0</v>
      </c>
      <c r="K75" s="69"/>
      <c r="M75" s="21"/>
    </row>
    <row r="76" spans="1:13" ht="26.1" customHeight="1">
      <c r="A76" s="81"/>
      <c r="B76" s="72"/>
      <c r="C76" s="74"/>
      <c r="D76" s="85"/>
      <c r="E76" s="76"/>
      <c r="F76" s="78"/>
      <c r="G76" s="55"/>
      <c r="H76" s="66"/>
      <c r="I76" s="24"/>
      <c r="J76" s="18">
        <f>IF(H73&gt;=M76,M76,"再入力")</f>
        <v>0</v>
      </c>
      <c r="K76" s="69"/>
      <c r="M76" s="21"/>
    </row>
    <row r="77" spans="1:13" ht="26.1" customHeight="1">
      <c r="A77" s="81"/>
      <c r="B77" s="71" t="s">
        <v>33</v>
      </c>
      <c r="C77" s="73"/>
      <c r="D77" s="85"/>
      <c r="E77" s="75" t="s">
        <v>34</v>
      </c>
      <c r="F77" s="77"/>
      <c r="G77" s="54" t="s">
        <v>35</v>
      </c>
      <c r="H77" s="66"/>
      <c r="I77" s="24"/>
      <c r="J77" s="18">
        <f>IF(H73&gt;=M77,M77,"再入力")</f>
        <v>0</v>
      </c>
      <c r="K77" s="69"/>
      <c r="M77" s="21"/>
    </row>
    <row r="78" spans="1:13" ht="26.1" customHeight="1">
      <c r="A78" s="82"/>
      <c r="B78" s="76"/>
      <c r="C78" s="79"/>
      <c r="D78" s="86"/>
      <c r="E78" s="76"/>
      <c r="F78" s="78"/>
      <c r="G78" s="55"/>
      <c r="H78" s="67"/>
      <c r="I78" s="25"/>
      <c r="J78" s="19">
        <f>IF(H73&gt;=M78,M78,"再入力")</f>
        <v>0</v>
      </c>
      <c r="K78" s="70"/>
      <c r="M78" s="22"/>
    </row>
    <row r="79" spans="1:13" ht="26.1" customHeight="1">
      <c r="A79" s="80">
        <v>1</v>
      </c>
      <c r="B79" s="75" t="s">
        <v>26</v>
      </c>
      <c r="C79" s="83"/>
      <c r="D79" s="84" t="s">
        <v>27</v>
      </c>
      <c r="E79" s="75" t="s">
        <v>28</v>
      </c>
      <c r="F79" s="77"/>
      <c r="G79" s="63" t="s">
        <v>29</v>
      </c>
      <c r="H79" s="65">
        <f t="shared" ref="H79" si="7">F79+ROUNDDOWN(F81*1/2,0)+ROUNDDOWN(F83*1/3,0)</f>
        <v>0</v>
      </c>
      <c r="I79" s="23"/>
      <c r="J79" s="17">
        <f>IF(H79&gt;=M79,M79,"再入力")</f>
        <v>0</v>
      </c>
      <c r="K79" s="68"/>
      <c r="M79" s="20"/>
    </row>
    <row r="80" spans="1:13" ht="26.1" customHeight="1">
      <c r="A80" s="81"/>
      <c r="B80" s="72"/>
      <c r="C80" s="74"/>
      <c r="D80" s="85"/>
      <c r="E80" s="76"/>
      <c r="F80" s="78"/>
      <c r="G80" s="64"/>
      <c r="H80" s="66"/>
      <c r="I80" s="24"/>
      <c r="J80" s="18">
        <f>IF(H79&gt;=M80,M80,"再入力")</f>
        <v>0</v>
      </c>
      <c r="K80" s="69"/>
      <c r="M80" s="21"/>
    </row>
    <row r="81" spans="1:13" ht="26.1" customHeight="1">
      <c r="A81" s="81"/>
      <c r="B81" s="71" t="s">
        <v>30</v>
      </c>
      <c r="C81" s="73"/>
      <c r="D81" s="85"/>
      <c r="E81" s="75" t="s">
        <v>31</v>
      </c>
      <c r="F81" s="77"/>
      <c r="G81" s="54" t="s">
        <v>32</v>
      </c>
      <c r="H81" s="66"/>
      <c r="I81" s="24"/>
      <c r="J81" s="18">
        <f>IF(H79&gt;=M81,M81,"再入力")</f>
        <v>0</v>
      </c>
      <c r="K81" s="69"/>
      <c r="M81" s="21"/>
    </row>
    <row r="82" spans="1:13" ht="26.1" customHeight="1">
      <c r="A82" s="81"/>
      <c r="B82" s="72"/>
      <c r="C82" s="74"/>
      <c r="D82" s="85"/>
      <c r="E82" s="76"/>
      <c r="F82" s="78"/>
      <c r="G82" s="55"/>
      <c r="H82" s="66"/>
      <c r="I82" s="24"/>
      <c r="J82" s="18">
        <f>IF(H79&gt;=M82,M82,"再入力")</f>
        <v>0</v>
      </c>
      <c r="K82" s="69"/>
      <c r="M82" s="21"/>
    </row>
    <row r="83" spans="1:13" ht="26.1" customHeight="1">
      <c r="A83" s="81"/>
      <c r="B83" s="71" t="s">
        <v>33</v>
      </c>
      <c r="C83" s="73"/>
      <c r="D83" s="85"/>
      <c r="E83" s="75" t="s">
        <v>34</v>
      </c>
      <c r="F83" s="77"/>
      <c r="G83" s="54" t="s">
        <v>35</v>
      </c>
      <c r="H83" s="66"/>
      <c r="I83" s="24"/>
      <c r="J83" s="18">
        <f>IF(H79&gt;=M83,M83,"再入力")</f>
        <v>0</v>
      </c>
      <c r="K83" s="69"/>
      <c r="M83" s="21"/>
    </row>
    <row r="84" spans="1:13" ht="26.1" customHeight="1">
      <c r="A84" s="82"/>
      <c r="B84" s="76"/>
      <c r="C84" s="79"/>
      <c r="D84" s="86"/>
      <c r="E84" s="76"/>
      <c r="F84" s="78"/>
      <c r="G84" s="55"/>
      <c r="H84" s="67"/>
      <c r="I84" s="25"/>
      <c r="J84" s="19">
        <f>IF(H79&gt;=M84,M84,"再入力")</f>
        <v>0</v>
      </c>
      <c r="K84" s="70"/>
      <c r="M84" s="22"/>
    </row>
    <row r="85" spans="1:13" ht="26.1" customHeight="1">
      <c r="A85" s="80">
        <v>2</v>
      </c>
      <c r="B85" s="75" t="s">
        <v>26</v>
      </c>
      <c r="C85" s="83"/>
      <c r="D85" s="84" t="s">
        <v>27</v>
      </c>
      <c r="E85" s="75" t="s">
        <v>28</v>
      </c>
      <c r="F85" s="77"/>
      <c r="G85" s="63" t="s">
        <v>29</v>
      </c>
      <c r="H85" s="65">
        <f t="shared" ref="H85" si="8">F85+ROUNDDOWN(F87*1/2,0)+ROUNDDOWN(F89*1/3,0)</f>
        <v>0</v>
      </c>
      <c r="I85" s="23"/>
      <c r="J85" s="17">
        <f>IF(H85&gt;=M85,M85,"再入力")</f>
        <v>0</v>
      </c>
      <c r="K85" s="68"/>
      <c r="M85" s="20"/>
    </row>
    <row r="86" spans="1:13" ht="26.1" customHeight="1">
      <c r="A86" s="81"/>
      <c r="B86" s="72"/>
      <c r="C86" s="74"/>
      <c r="D86" s="85"/>
      <c r="E86" s="76"/>
      <c r="F86" s="78"/>
      <c r="G86" s="64"/>
      <c r="H86" s="66"/>
      <c r="I86" s="24"/>
      <c r="J86" s="18">
        <f>IF(H85&gt;=M86,M86,"再入力")</f>
        <v>0</v>
      </c>
      <c r="K86" s="69"/>
      <c r="M86" s="21"/>
    </row>
    <row r="87" spans="1:13" ht="26.1" customHeight="1">
      <c r="A87" s="81"/>
      <c r="B87" s="71" t="s">
        <v>30</v>
      </c>
      <c r="C87" s="73"/>
      <c r="D87" s="85"/>
      <c r="E87" s="75" t="s">
        <v>31</v>
      </c>
      <c r="F87" s="77"/>
      <c r="G87" s="54" t="s">
        <v>32</v>
      </c>
      <c r="H87" s="66"/>
      <c r="I87" s="24"/>
      <c r="J87" s="18">
        <f>IF(H85&gt;=M87,M87,"再入力")</f>
        <v>0</v>
      </c>
      <c r="K87" s="69"/>
      <c r="M87" s="21"/>
    </row>
    <row r="88" spans="1:13" ht="26.1" customHeight="1">
      <c r="A88" s="81"/>
      <c r="B88" s="72"/>
      <c r="C88" s="74"/>
      <c r="D88" s="85"/>
      <c r="E88" s="76"/>
      <c r="F88" s="78"/>
      <c r="G88" s="55"/>
      <c r="H88" s="66"/>
      <c r="I88" s="24"/>
      <c r="J88" s="18">
        <f>IF(H85&gt;=M88,M88,"再入力")</f>
        <v>0</v>
      </c>
      <c r="K88" s="69"/>
      <c r="M88" s="21"/>
    </row>
    <row r="89" spans="1:13" ht="26.1" customHeight="1">
      <c r="A89" s="81"/>
      <c r="B89" s="71" t="s">
        <v>33</v>
      </c>
      <c r="C89" s="73"/>
      <c r="D89" s="85"/>
      <c r="E89" s="75" t="s">
        <v>34</v>
      </c>
      <c r="F89" s="77"/>
      <c r="G89" s="54" t="s">
        <v>35</v>
      </c>
      <c r="H89" s="66"/>
      <c r="I89" s="24"/>
      <c r="J89" s="18">
        <f>IF(H85&gt;=M89,M89,"再入力")</f>
        <v>0</v>
      </c>
      <c r="K89" s="69"/>
      <c r="M89" s="21"/>
    </row>
    <row r="90" spans="1:13" ht="26.1" customHeight="1">
      <c r="A90" s="82"/>
      <c r="B90" s="76"/>
      <c r="C90" s="79"/>
      <c r="D90" s="86"/>
      <c r="E90" s="76"/>
      <c r="F90" s="78"/>
      <c r="G90" s="55"/>
      <c r="H90" s="67"/>
      <c r="I90" s="25"/>
      <c r="J90" s="19">
        <f>IF(H85&gt;=M90,M90,"再入力")</f>
        <v>0</v>
      </c>
      <c r="K90" s="70"/>
      <c r="M90" s="22"/>
    </row>
    <row r="91" spans="1:13" ht="26.1" customHeight="1">
      <c r="A91" s="80">
        <v>3</v>
      </c>
      <c r="B91" s="75" t="s">
        <v>26</v>
      </c>
      <c r="C91" s="83"/>
      <c r="D91" s="84" t="s">
        <v>27</v>
      </c>
      <c r="E91" s="75" t="s">
        <v>28</v>
      </c>
      <c r="F91" s="77"/>
      <c r="G91" s="63" t="s">
        <v>29</v>
      </c>
      <c r="H91" s="65">
        <f>F91+ROUNDDOWN(F93*1/2,0)+ROUNDDOWN(F95*1/3,0)</f>
        <v>0</v>
      </c>
      <c r="I91" s="23"/>
      <c r="J91" s="17">
        <f>IF(H91&gt;=M91,M91,"再入力")</f>
        <v>0</v>
      </c>
      <c r="K91" s="68"/>
      <c r="M91" s="20"/>
    </row>
    <row r="92" spans="1:13" ht="26.1" customHeight="1">
      <c r="A92" s="81"/>
      <c r="B92" s="72"/>
      <c r="C92" s="74"/>
      <c r="D92" s="85"/>
      <c r="E92" s="76"/>
      <c r="F92" s="78"/>
      <c r="G92" s="64"/>
      <c r="H92" s="66"/>
      <c r="I92" s="24"/>
      <c r="J92" s="18">
        <f>IF(H91&gt;=M92,M92,"再入力")</f>
        <v>0</v>
      </c>
      <c r="K92" s="69"/>
      <c r="M92" s="21"/>
    </row>
    <row r="93" spans="1:13" ht="26.1" customHeight="1">
      <c r="A93" s="81"/>
      <c r="B93" s="71" t="s">
        <v>30</v>
      </c>
      <c r="C93" s="73"/>
      <c r="D93" s="85"/>
      <c r="E93" s="75" t="s">
        <v>31</v>
      </c>
      <c r="F93" s="77"/>
      <c r="G93" s="54" t="s">
        <v>32</v>
      </c>
      <c r="H93" s="66"/>
      <c r="I93" s="24"/>
      <c r="J93" s="18">
        <f>IF(H91&gt;=M93,M93,"再入力")</f>
        <v>0</v>
      </c>
      <c r="K93" s="69"/>
      <c r="M93" s="21"/>
    </row>
    <row r="94" spans="1:13" ht="26.1" customHeight="1">
      <c r="A94" s="81"/>
      <c r="B94" s="72"/>
      <c r="C94" s="74"/>
      <c r="D94" s="85"/>
      <c r="E94" s="76"/>
      <c r="F94" s="78"/>
      <c r="G94" s="55"/>
      <c r="H94" s="66"/>
      <c r="I94" s="24"/>
      <c r="J94" s="18">
        <f>IF(H91&gt;=M94,M94,"再入力")</f>
        <v>0</v>
      </c>
      <c r="K94" s="69"/>
      <c r="M94" s="21"/>
    </row>
    <row r="95" spans="1:13" ht="26.1" customHeight="1">
      <c r="A95" s="81"/>
      <c r="B95" s="71" t="s">
        <v>33</v>
      </c>
      <c r="C95" s="73"/>
      <c r="D95" s="85"/>
      <c r="E95" s="75" t="s">
        <v>34</v>
      </c>
      <c r="F95" s="77"/>
      <c r="G95" s="54" t="s">
        <v>35</v>
      </c>
      <c r="H95" s="66"/>
      <c r="I95" s="24"/>
      <c r="J95" s="18">
        <f>IF(H91&gt;=M95,M95,"再入力")</f>
        <v>0</v>
      </c>
      <c r="K95" s="69"/>
      <c r="M95" s="21"/>
    </row>
    <row r="96" spans="1:13" ht="26.1" customHeight="1" thickBot="1">
      <c r="A96" s="82"/>
      <c r="B96" s="76"/>
      <c r="C96" s="79"/>
      <c r="D96" s="86"/>
      <c r="E96" s="76"/>
      <c r="F96" s="78"/>
      <c r="G96" s="55"/>
      <c r="H96" s="67"/>
      <c r="I96" s="25"/>
      <c r="J96" s="19">
        <f>IF(H91&gt;=M96,M96,"再入力")</f>
        <v>0</v>
      </c>
      <c r="K96" s="70"/>
      <c r="M96" s="22"/>
    </row>
    <row r="97" spans="1:11" ht="38.1" customHeight="1" thickTop="1" thickBot="1">
      <c r="A97" s="56" t="s">
        <v>40</v>
      </c>
      <c r="B97" s="57"/>
      <c r="C97" s="57"/>
      <c r="D97" s="57"/>
      <c r="E97" s="57"/>
      <c r="F97" s="57"/>
      <c r="G97" s="57"/>
      <c r="H97" s="16">
        <f>SUM(H61:H96)</f>
        <v>0</v>
      </c>
      <c r="I97" s="58"/>
      <c r="J97" s="59"/>
      <c r="K97" s="59"/>
    </row>
    <row r="98" spans="1:11" ht="11.85" customHeight="1" thickTop="1" thickBot="1">
      <c r="A98" s="11"/>
      <c r="B98" s="11"/>
      <c r="C98" s="11"/>
      <c r="D98" s="12"/>
      <c r="E98" s="12"/>
      <c r="F98" s="12"/>
      <c r="G98" s="12"/>
      <c r="H98" s="12"/>
      <c r="I98" s="13"/>
      <c r="J98" s="14"/>
      <c r="K98" s="14"/>
    </row>
    <row r="99" spans="1:11" ht="38.1" customHeight="1" thickTop="1" thickBot="1">
      <c r="A99" s="56" t="s">
        <v>77</v>
      </c>
      <c r="B99" s="57"/>
      <c r="C99" s="57"/>
      <c r="D99" s="57"/>
      <c r="E99" s="57"/>
      <c r="F99" s="57"/>
      <c r="G99" s="57"/>
      <c r="H99" s="16">
        <f>G55+H97</f>
        <v>0</v>
      </c>
      <c r="I99" s="60"/>
      <c r="J99" s="61"/>
      <c r="K99" s="61"/>
    </row>
    <row r="100" spans="1:11" ht="18" customHeight="1" thickTop="1">
      <c r="B100" s="10"/>
      <c r="C100" s="62" t="s">
        <v>37</v>
      </c>
      <c r="D100" s="62"/>
      <c r="E100" s="62"/>
      <c r="F100" s="62"/>
      <c r="G100" s="62"/>
      <c r="H100" s="62"/>
      <c r="I100" s="62"/>
    </row>
    <row r="101" spans="1:11" ht="17.649999999999999" customHeight="1">
      <c r="B101" s="10"/>
      <c r="C101" s="62"/>
      <c r="D101" s="62"/>
      <c r="E101" s="62"/>
      <c r="F101" s="62"/>
      <c r="G101" s="62"/>
      <c r="H101" s="62"/>
      <c r="I101" s="62"/>
    </row>
    <row r="102" spans="1:11" ht="17.649999999999999" customHeight="1">
      <c r="B102" s="10"/>
      <c r="C102" s="62"/>
      <c r="D102" s="62"/>
      <c r="E102" s="62"/>
      <c r="F102" s="62"/>
      <c r="G102" s="62"/>
      <c r="H102" s="62"/>
      <c r="I102" s="62"/>
    </row>
  </sheetData>
  <sheetProtection sheet="1" scenarios="1" formatCells="0"/>
  <mergeCells count="262">
    <mergeCell ref="A1:K1"/>
    <mergeCell ref="I3:K3"/>
    <mergeCell ref="C4:D4"/>
    <mergeCell ref="A6:A9"/>
    <mergeCell ref="B6:C9"/>
    <mergeCell ref="D6:D9"/>
    <mergeCell ref="E6:F9"/>
    <mergeCell ref="G6:H9"/>
    <mergeCell ref="I6:I9"/>
    <mergeCell ref="J6:J9"/>
    <mergeCell ref="K6:K9"/>
    <mergeCell ref="M6:M9"/>
    <mergeCell ref="A10:A15"/>
    <mergeCell ref="B10:B11"/>
    <mergeCell ref="C10:C11"/>
    <mergeCell ref="D10:D15"/>
    <mergeCell ref="E10:E11"/>
    <mergeCell ref="F10:F11"/>
    <mergeCell ref="G10:G11"/>
    <mergeCell ref="H10:H15"/>
    <mergeCell ref="K10:K15"/>
    <mergeCell ref="B12:B13"/>
    <mergeCell ref="C12:C13"/>
    <mergeCell ref="E12:E13"/>
    <mergeCell ref="F12:F13"/>
    <mergeCell ref="G12:G13"/>
    <mergeCell ref="B14:B15"/>
    <mergeCell ref="C14:C15"/>
    <mergeCell ref="E14:E15"/>
    <mergeCell ref="F14:F15"/>
    <mergeCell ref="G14:G15"/>
    <mergeCell ref="A16:A21"/>
    <mergeCell ref="B16:B17"/>
    <mergeCell ref="C16:C17"/>
    <mergeCell ref="D16:D21"/>
    <mergeCell ref="E16:E17"/>
    <mergeCell ref="F16:F17"/>
    <mergeCell ref="G16:G17"/>
    <mergeCell ref="F20:F21"/>
    <mergeCell ref="G20:G21"/>
    <mergeCell ref="H16:H21"/>
    <mergeCell ref="K16:K21"/>
    <mergeCell ref="B18:B19"/>
    <mergeCell ref="C18:C19"/>
    <mergeCell ref="E18:E19"/>
    <mergeCell ref="F18:F19"/>
    <mergeCell ref="G18:G19"/>
    <mergeCell ref="B20:B21"/>
    <mergeCell ref="C20:C21"/>
    <mergeCell ref="E20:E21"/>
    <mergeCell ref="C24:C25"/>
    <mergeCell ref="E24:E25"/>
    <mergeCell ref="F24:F25"/>
    <mergeCell ref="G24:G25"/>
    <mergeCell ref="B26:B27"/>
    <mergeCell ref="C26:C27"/>
    <mergeCell ref="B22:B23"/>
    <mergeCell ref="C22:C23"/>
    <mergeCell ref="D22:D27"/>
    <mergeCell ref="E22:E23"/>
    <mergeCell ref="F22:F23"/>
    <mergeCell ref="E26:E27"/>
    <mergeCell ref="F26:F27"/>
    <mergeCell ref="G26:G27"/>
    <mergeCell ref="A22:A27"/>
    <mergeCell ref="H28:H33"/>
    <mergeCell ref="K28:K33"/>
    <mergeCell ref="B30:B31"/>
    <mergeCell ref="C30:C31"/>
    <mergeCell ref="E30:E31"/>
    <mergeCell ref="F30:F31"/>
    <mergeCell ref="G30:G31"/>
    <mergeCell ref="B32:B33"/>
    <mergeCell ref="C32:C33"/>
    <mergeCell ref="E32:E33"/>
    <mergeCell ref="A28:A33"/>
    <mergeCell ref="B28:B29"/>
    <mergeCell ref="C28:C29"/>
    <mergeCell ref="D28:D33"/>
    <mergeCell ref="E28:E29"/>
    <mergeCell ref="F28:F29"/>
    <mergeCell ref="G28:G29"/>
    <mergeCell ref="F32:F33"/>
    <mergeCell ref="G32:G33"/>
    <mergeCell ref="G22:G23"/>
    <mergeCell ref="H22:H27"/>
    <mergeCell ref="K22:K27"/>
    <mergeCell ref="B24:B25"/>
    <mergeCell ref="C36:C37"/>
    <mergeCell ref="E36:E37"/>
    <mergeCell ref="F36:F37"/>
    <mergeCell ref="G36:G37"/>
    <mergeCell ref="B38:B39"/>
    <mergeCell ref="C38:C39"/>
    <mergeCell ref="B34:B35"/>
    <mergeCell ref="C34:C35"/>
    <mergeCell ref="D34:D39"/>
    <mergeCell ref="E34:E35"/>
    <mergeCell ref="F34:F35"/>
    <mergeCell ref="E38:E39"/>
    <mergeCell ref="F38:F39"/>
    <mergeCell ref="G38:G39"/>
    <mergeCell ref="A34:A39"/>
    <mergeCell ref="H40:H45"/>
    <mergeCell ref="K40:K45"/>
    <mergeCell ref="B42:B43"/>
    <mergeCell ref="C42:C43"/>
    <mergeCell ref="E42:E43"/>
    <mergeCell ref="F42:F43"/>
    <mergeCell ref="G42:G43"/>
    <mergeCell ref="B44:B45"/>
    <mergeCell ref="C44:C45"/>
    <mergeCell ref="E44:E45"/>
    <mergeCell ref="A40:A45"/>
    <mergeCell ref="B40:B41"/>
    <mergeCell ref="C40:C41"/>
    <mergeCell ref="D40:D45"/>
    <mergeCell ref="E40:E41"/>
    <mergeCell ref="F40:F41"/>
    <mergeCell ref="G40:G41"/>
    <mergeCell ref="F44:F45"/>
    <mergeCell ref="G44:G45"/>
    <mergeCell ref="G34:G35"/>
    <mergeCell ref="H34:H39"/>
    <mergeCell ref="K34:K39"/>
    <mergeCell ref="B36:B37"/>
    <mergeCell ref="A55:F55"/>
    <mergeCell ref="G55:H55"/>
    <mergeCell ref="A57:A60"/>
    <mergeCell ref="B57:C60"/>
    <mergeCell ref="D57:D60"/>
    <mergeCell ref="E57:F60"/>
    <mergeCell ref="G57:H60"/>
    <mergeCell ref="A46:G46"/>
    <mergeCell ref="I46:K46"/>
    <mergeCell ref="C47:I49"/>
    <mergeCell ref="A50:K50"/>
    <mergeCell ref="I52:K52"/>
    <mergeCell ref="C53:D53"/>
    <mergeCell ref="I57:I60"/>
    <mergeCell ref="J57:J60"/>
    <mergeCell ref="K57:K60"/>
    <mergeCell ref="M57:M60"/>
    <mergeCell ref="A61:A66"/>
    <mergeCell ref="B61:B62"/>
    <mergeCell ref="C61:C62"/>
    <mergeCell ref="D61:D66"/>
    <mergeCell ref="E61:E62"/>
    <mergeCell ref="F61:F62"/>
    <mergeCell ref="G61:G62"/>
    <mergeCell ref="H61:H66"/>
    <mergeCell ref="K61:K66"/>
    <mergeCell ref="B63:B64"/>
    <mergeCell ref="C63:C64"/>
    <mergeCell ref="E63:E64"/>
    <mergeCell ref="F63:F64"/>
    <mergeCell ref="G63:G64"/>
    <mergeCell ref="B65:B66"/>
    <mergeCell ref="C65:C66"/>
    <mergeCell ref="E65:E66"/>
    <mergeCell ref="F65:F66"/>
    <mergeCell ref="G65:G66"/>
    <mergeCell ref="A67:A72"/>
    <mergeCell ref="B67:B68"/>
    <mergeCell ref="C67:C68"/>
    <mergeCell ref="D67:D72"/>
    <mergeCell ref="E67:E68"/>
    <mergeCell ref="F67:F68"/>
    <mergeCell ref="G67:G68"/>
    <mergeCell ref="H67:H72"/>
    <mergeCell ref="K67:K72"/>
    <mergeCell ref="B69:B70"/>
    <mergeCell ref="C69:C70"/>
    <mergeCell ref="E69:E70"/>
    <mergeCell ref="F69:F70"/>
    <mergeCell ref="G69:G70"/>
    <mergeCell ref="B71:B72"/>
    <mergeCell ref="C71:C72"/>
    <mergeCell ref="E71:E72"/>
    <mergeCell ref="F71:F72"/>
    <mergeCell ref="G71:G72"/>
    <mergeCell ref="A73:A78"/>
    <mergeCell ref="B73:B74"/>
    <mergeCell ref="C73:C74"/>
    <mergeCell ref="D73:D78"/>
    <mergeCell ref="E73:E74"/>
    <mergeCell ref="F73:F74"/>
    <mergeCell ref="G73:G74"/>
    <mergeCell ref="F77:F78"/>
    <mergeCell ref="H73:H78"/>
    <mergeCell ref="K73:K78"/>
    <mergeCell ref="B75:B76"/>
    <mergeCell ref="C75:C76"/>
    <mergeCell ref="E75:E76"/>
    <mergeCell ref="F75:F76"/>
    <mergeCell ref="G75:G76"/>
    <mergeCell ref="B77:B78"/>
    <mergeCell ref="C77:C78"/>
    <mergeCell ref="E77:E78"/>
    <mergeCell ref="G77:G78"/>
    <mergeCell ref="A79:A84"/>
    <mergeCell ref="B79:B80"/>
    <mergeCell ref="C79:C80"/>
    <mergeCell ref="D79:D84"/>
    <mergeCell ref="E79:E80"/>
    <mergeCell ref="F79:F80"/>
    <mergeCell ref="G79:G80"/>
    <mergeCell ref="F83:F84"/>
    <mergeCell ref="G83:G84"/>
    <mergeCell ref="H79:H84"/>
    <mergeCell ref="K79:K84"/>
    <mergeCell ref="B81:B82"/>
    <mergeCell ref="C81:C82"/>
    <mergeCell ref="E81:E82"/>
    <mergeCell ref="F81:F82"/>
    <mergeCell ref="G81:G82"/>
    <mergeCell ref="B83:B84"/>
    <mergeCell ref="C83:C84"/>
    <mergeCell ref="E83:E84"/>
    <mergeCell ref="G95:G96"/>
    <mergeCell ref="G85:G86"/>
    <mergeCell ref="H85:H90"/>
    <mergeCell ref="K85:K90"/>
    <mergeCell ref="B87:B88"/>
    <mergeCell ref="C87:C88"/>
    <mergeCell ref="E87:E88"/>
    <mergeCell ref="F87:F88"/>
    <mergeCell ref="G87:G88"/>
    <mergeCell ref="B89:B90"/>
    <mergeCell ref="C89:C90"/>
    <mergeCell ref="B85:B86"/>
    <mergeCell ref="C85:C86"/>
    <mergeCell ref="D85:D90"/>
    <mergeCell ref="E85:E86"/>
    <mergeCell ref="F85:F86"/>
    <mergeCell ref="E89:E90"/>
    <mergeCell ref="F89:F90"/>
    <mergeCell ref="G89:G90"/>
    <mergeCell ref="A85:A90"/>
    <mergeCell ref="A97:G97"/>
    <mergeCell ref="I97:K97"/>
    <mergeCell ref="A99:G99"/>
    <mergeCell ref="I99:K99"/>
    <mergeCell ref="C100:I102"/>
    <mergeCell ref="H91:H96"/>
    <mergeCell ref="K91:K96"/>
    <mergeCell ref="B93:B94"/>
    <mergeCell ref="C93:C94"/>
    <mergeCell ref="E93:E94"/>
    <mergeCell ref="F93:F94"/>
    <mergeCell ref="G93:G94"/>
    <mergeCell ref="B95:B96"/>
    <mergeCell ref="C95:C96"/>
    <mergeCell ref="E95:E96"/>
    <mergeCell ref="A91:A96"/>
    <mergeCell ref="B91:B92"/>
    <mergeCell ref="C91:C92"/>
    <mergeCell ref="D91:D96"/>
    <mergeCell ref="E91:E92"/>
    <mergeCell ref="F91:F92"/>
    <mergeCell ref="G91:G92"/>
    <mergeCell ref="F95:F96"/>
  </mergeCells>
  <phoneticPr fontId="1"/>
  <pageMargins left="0.51181102362204722" right="0.31496062992125984" top="0.74803149606299213" bottom="0.15748031496062992" header="0.31496062992125984" footer="0.31496062992125984"/>
  <pageSetup paperSize="9" scale="55" orientation="portrait" r:id="rId1"/>
  <rowBreaks count="1" manualBreakCount="1">
    <brk id="49" max="16383" man="1"/>
  </rowBreaks>
  <colBreaks count="1" manualBreakCount="1">
    <brk id="11" max="10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419975-E019-4752-A53B-BCE5DDCA1652}">
          <x14:formula1>
            <xm:f>入力２!$B$7:$B$21</xm:f>
          </x14:formula1>
          <xm:sqref>I10:I45 I61:I96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入力1</vt:lpstr>
      <vt:lpstr>入力２</vt:lpstr>
      <vt:lpstr>利用者１</vt:lpstr>
      <vt:lpstr>利用者２</vt:lpstr>
      <vt:lpstr>利用者３</vt:lpstr>
      <vt:lpstr>利用者４</vt:lpstr>
      <vt:lpstr>利用者５</vt:lpstr>
      <vt:lpstr>利用者６</vt:lpstr>
      <vt:lpstr>利用者７</vt:lpstr>
      <vt:lpstr>利用者８</vt:lpstr>
      <vt:lpstr>利用者９</vt:lpstr>
      <vt:lpstr>利用者１０</vt:lpstr>
      <vt:lpstr>利用者１１</vt:lpstr>
      <vt:lpstr>利用者１２</vt:lpstr>
      <vt:lpstr>利用者１３</vt:lpstr>
      <vt:lpstr>利用者１４</vt:lpstr>
      <vt:lpstr>利用者１５</vt:lpstr>
      <vt:lpstr>入力1!Print_Area</vt:lpstr>
      <vt:lpstr>入力２!Print_Area</vt:lpstr>
      <vt:lpstr>利用者１!Print_Area</vt:lpstr>
      <vt:lpstr>利用者１０!Print_Area</vt:lpstr>
      <vt:lpstr>利用者１１!Print_Area</vt:lpstr>
      <vt:lpstr>利用者１２!Print_Area</vt:lpstr>
      <vt:lpstr>利用者１３!Print_Area</vt:lpstr>
      <vt:lpstr>利用者１４!Print_Area</vt:lpstr>
      <vt:lpstr>利用者１５!Print_Area</vt:lpstr>
      <vt:lpstr>利用者２!Print_Area</vt:lpstr>
      <vt:lpstr>利用者３!Print_Area</vt:lpstr>
      <vt:lpstr>利用者４!Print_Area</vt:lpstr>
      <vt:lpstr>利用者５!Print_Area</vt:lpstr>
      <vt:lpstr>利用者６!Print_Area</vt:lpstr>
      <vt:lpstr>利用者７!Print_Area</vt:lpstr>
      <vt:lpstr>利用者８!Print_Area</vt:lpstr>
      <vt:lpstr>利用者９!Print_Area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馬場園　航</cp:lastModifiedBy>
  <cp:lastPrinted>2024-08-27T06:32:59Z</cp:lastPrinted>
  <dcterms:created xsi:type="dcterms:W3CDTF">2022-08-15T01:46:16Z</dcterms:created>
  <dcterms:modified xsi:type="dcterms:W3CDTF">2025-01-21T07:50:26Z</dcterms:modified>
</cp:coreProperties>
</file>